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0ksv001\10各課文書\301000_地域福祉課\（0040）福祉監査担当\（008）指定介護サービス事業所の指定・指導監査等\05　加算（体制届等・県外事業者からの加算届出等）\04　事業所集中減算(居宅介護支援)\R1.8.5現在のHP掲載\"/>
    </mc:Choice>
  </mc:AlternateContent>
  <bookViews>
    <workbookView xWindow="0" yWindow="0" windowWidth="19365" windowHeight="6795"/>
  </bookViews>
  <sheets>
    <sheet name="別紙１" sheetId="1" r:id="rId1"/>
    <sheet name="別紙１ (記入例)"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1" i="2" l="1"/>
  <c r="M81" i="2" s="1"/>
  <c r="I74" i="2"/>
  <c r="J74" i="2" s="1"/>
  <c r="H74" i="2"/>
  <c r="H72" i="2"/>
  <c r="I72" i="2" s="1"/>
  <c r="J72" i="2" s="1"/>
  <c r="I67" i="2"/>
  <c r="J67" i="2" s="1"/>
  <c r="H67" i="2"/>
  <c r="M15" i="2"/>
  <c r="M14" i="2"/>
  <c r="M13" i="2"/>
  <c r="K13" i="2"/>
  <c r="K12" i="2"/>
  <c r="M12" i="2" s="1"/>
  <c r="K11" i="2"/>
  <c r="M11" i="2" s="1"/>
  <c r="K10" i="2"/>
  <c r="M10" i="2" s="1"/>
  <c r="K9" i="2"/>
  <c r="M9" i="2" s="1"/>
  <c r="L81" i="1"/>
  <c r="I74" i="1"/>
  <c r="J74" i="1" s="1"/>
  <c r="H74" i="1"/>
  <c r="H72" i="1"/>
  <c r="I72" i="1" s="1"/>
  <c r="J72" i="1" s="1"/>
  <c r="H67" i="1"/>
  <c r="I67" i="1" s="1"/>
  <c r="J67" i="1" s="1"/>
  <c r="M15" i="1"/>
  <c r="K15" i="1"/>
  <c r="K14" i="1"/>
  <c r="M14" i="1" s="1"/>
  <c r="M13" i="1"/>
  <c r="K13" i="1"/>
  <c r="K12" i="1"/>
  <c r="M12" i="1" s="1"/>
  <c r="M11" i="1"/>
  <c r="K11" i="1"/>
  <c r="K10" i="1"/>
  <c r="M10" i="1" s="1"/>
  <c r="M9" i="1"/>
  <c r="K9" i="1"/>
</calcChain>
</file>

<file path=xl/comments1.xml><?xml version="1.0" encoding="utf-8"?>
<comments xmlns="http://schemas.openxmlformats.org/spreadsheetml/2006/main">
  <authors>
    <author>埼玉県</author>
  </authors>
  <commentList>
    <comment ref="A9" authorId="0" shapeId="0">
      <text>
        <r>
          <rPr>
            <b/>
            <sz val="9"/>
            <color indexed="81"/>
            <rFont val="ＭＳ Ｐゴシック"/>
            <family val="3"/>
            <charset val="128"/>
          </rPr>
          <t>プルダウンから選択</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埼玉県</author>
  </authors>
  <commentList>
    <comment ref="C9" authorId="0" shapeId="0">
      <text>
        <r>
          <rPr>
            <sz val="9"/>
            <color indexed="81"/>
            <rFont val="ＭＳ Ｐゴシック"/>
            <family val="3"/>
            <charset val="128"/>
          </rPr>
          <t>別紙２で「○」のついた法人について記入します</t>
        </r>
      </text>
    </comment>
    <comment ref="K9" authorId="0" shapeId="0">
      <text>
        <r>
          <rPr>
            <b/>
            <sz val="9"/>
            <color indexed="81"/>
            <rFont val="ＭＳ Ｐゴシック"/>
            <family val="3"/>
            <charset val="128"/>
          </rPr>
          <t>小数点以下を切り捨ててください</t>
        </r>
      </text>
    </comment>
    <comment ref="M9" authorId="0" shapeId="0">
      <text>
        <r>
          <rPr>
            <sz val="9"/>
            <color indexed="81"/>
            <rFont val="ＭＳ Ｐゴシック"/>
            <family val="3"/>
            <charset val="128"/>
          </rPr>
          <t>④＞③の場合に○をしてください</t>
        </r>
      </text>
    </comment>
    <comment ref="K10" authorId="0" shapeId="0">
      <text>
        <r>
          <rPr>
            <b/>
            <sz val="9"/>
            <color indexed="81"/>
            <rFont val="ＭＳ Ｐゴシック"/>
            <family val="3"/>
            <charset val="128"/>
          </rPr>
          <t>小数点以下を切り捨ててください</t>
        </r>
      </text>
    </comment>
    <comment ref="E19" authorId="0" shapeId="0">
      <text>
        <r>
          <rPr>
            <b/>
            <sz val="9"/>
            <color indexed="81"/>
            <rFont val="ＭＳ Ｐゴシック"/>
            <family val="3"/>
            <charset val="128"/>
          </rPr>
          <t xml:space="preserve">有の場合３へ
無の場合はここで終了です
</t>
        </r>
      </text>
    </comment>
    <comment ref="E28" authorId="0" shapeId="0">
      <text>
        <r>
          <rPr>
            <b/>
            <sz val="9"/>
            <color indexed="81"/>
            <rFont val="ＭＳ Ｐゴシック"/>
            <family val="3"/>
            <charset val="128"/>
          </rPr>
          <t>有の場合「減算の有無の判定を求める正当な理由の項目」へ
無の場合は加須市への届出をしてください</t>
        </r>
      </text>
    </comment>
    <comment ref="A37" authorId="0" shapeId="0">
      <text>
        <r>
          <rPr>
            <b/>
            <sz val="9"/>
            <color indexed="81"/>
            <rFont val="ＭＳ Ｐゴシック"/>
            <family val="3"/>
            <charset val="128"/>
          </rPr>
          <t>３で有の場合はいずれかに○をつけてください</t>
        </r>
      </text>
    </comment>
    <comment ref="A45" authorId="0" shapeId="0">
      <text>
        <r>
          <rPr>
            <b/>
            <sz val="9"/>
            <color indexed="81"/>
            <rFont val="ＭＳ Ｐゴシック"/>
            <family val="3"/>
            <charset val="128"/>
          </rPr>
          <t>「減算の有無の判定を求める正当な理由の項目」で○をしたもののみ記入してください
（本記入例では記入の参考とするためすべての項目に記入していますが、実際の書類では該当する項目のみの記入となります）</t>
        </r>
      </text>
    </comment>
    <comment ref="I55" authorId="0" shapeId="0">
      <text>
        <r>
          <rPr>
            <b/>
            <sz val="9"/>
            <color indexed="81"/>
            <rFont val="ＭＳ Ｐゴシック"/>
            <family val="3"/>
            <charset val="128"/>
          </rPr>
          <t>そのみなし事業所の請求実態の有無にかかわらず、実施区域内のみなし指定事業所の数を入力してください。</t>
        </r>
      </text>
    </comment>
    <comment ref="B67" authorId="0" shapeId="0">
      <text>
        <r>
          <rPr>
            <sz val="9"/>
            <color indexed="81"/>
            <rFont val="ＭＳ Ｐゴシック"/>
            <family val="3"/>
            <charset val="128"/>
          </rPr>
          <t>給付管理票を作成している件数を記入してください（地域包括支援センターから受託している要支援者分は除く）</t>
        </r>
      </text>
    </comment>
    <comment ref="J67" authorId="0" shapeId="0">
      <text>
        <r>
          <rPr>
            <b/>
            <sz val="9"/>
            <color indexed="81"/>
            <rFont val="ＭＳ Ｐゴシック"/>
            <family val="3"/>
            <charset val="128"/>
          </rPr>
          <t>各月の平均が２０件以下の場合、この欄に○が付されます</t>
        </r>
      </text>
    </comment>
    <comment ref="J74" authorId="0" shapeId="0">
      <text>
        <r>
          <rPr>
            <b/>
            <sz val="9"/>
            <color indexed="81"/>
            <rFont val="ＭＳ Ｐゴシック"/>
            <family val="3"/>
            <charset val="128"/>
          </rPr>
          <t>各月のサービスごとの平均が１０件以下の場合、この欄に○が付されます</t>
        </r>
      </text>
    </comment>
    <comment ref="A78" authorId="0" shapeId="0">
      <text>
        <r>
          <rPr>
            <b/>
            <sz val="9"/>
            <color indexed="81"/>
            <rFont val="ＭＳ Ｐゴシック"/>
            <family val="3"/>
            <charset val="128"/>
          </rPr>
          <t>別紙４に基づいて入力してください</t>
        </r>
      </text>
    </comment>
    <comment ref="C81" authorId="0" shapeId="0">
      <text>
        <r>
          <rPr>
            <sz val="9"/>
            <color indexed="81"/>
            <rFont val="ＭＳ Ｐゴシック"/>
            <family val="3"/>
            <charset val="128"/>
          </rPr>
          <t>別紙４で「○」のついた法人について記入します</t>
        </r>
      </text>
    </comment>
    <comment ref="K81" authorId="0" shapeId="0">
      <text>
        <r>
          <rPr>
            <sz val="9"/>
            <color indexed="81"/>
            <rFont val="ＭＳ Ｐゴシック"/>
            <family val="3"/>
            <charset val="128"/>
          </rPr>
          <t>小数点以下を切り捨ててください</t>
        </r>
      </text>
    </comment>
    <comment ref="A90" authorId="0" shapeId="0">
      <text>
        <r>
          <rPr>
            <b/>
            <sz val="9"/>
            <color indexed="81"/>
            <rFont val="ＭＳ Ｐゴシック"/>
            <family val="3"/>
            <charset val="128"/>
          </rPr>
          <t xml:space="preserve">いずれかにチェックを付け、「届出の要否」欄を参照してください
</t>
        </r>
      </text>
    </comment>
  </commentList>
</comments>
</file>

<file path=xl/sharedStrings.xml><?xml version="1.0" encoding="utf-8"?>
<sst xmlns="http://schemas.openxmlformats.org/spreadsheetml/2006/main" count="294" uniqueCount="127">
  <si>
    <t>別紙１</t>
    <rPh sb="0" eb="2">
      <t>ベッシ</t>
    </rPh>
    <phoneticPr fontId="1"/>
  </si>
  <si>
    <t>事業所番号</t>
    <rPh sb="0" eb="3">
      <t>ジギョウショ</t>
    </rPh>
    <rPh sb="3" eb="5">
      <t>バンゴウ</t>
    </rPh>
    <phoneticPr fontId="1"/>
  </si>
  <si>
    <t>事業所名</t>
    <rPh sb="0" eb="3">
      <t>ジギョウショ</t>
    </rPh>
    <rPh sb="3" eb="4">
      <t>メイ</t>
    </rPh>
    <phoneticPr fontId="1"/>
  </si>
  <si>
    <t>担当者名</t>
    <rPh sb="0" eb="4">
      <t>タントウシャメイ</t>
    </rPh>
    <phoneticPr fontId="1"/>
  </si>
  <si>
    <t>電話</t>
    <rPh sb="0" eb="2">
      <t>デンワ</t>
    </rPh>
    <phoneticPr fontId="1"/>
  </si>
  <si>
    <t>１　紹介率最高法人を位置づけた居宅サービス計画の数の占める割合</t>
    <rPh sb="2" eb="4">
      <t>ショウカイ</t>
    </rPh>
    <rPh sb="4" eb="5">
      <t>リツ</t>
    </rPh>
    <rPh sb="5" eb="7">
      <t>サイコウ</t>
    </rPh>
    <rPh sb="7" eb="9">
      <t>ホウジン</t>
    </rPh>
    <rPh sb="10" eb="12">
      <t>イチ</t>
    </rPh>
    <rPh sb="15" eb="17">
      <t>キョタク</t>
    </rPh>
    <rPh sb="21" eb="23">
      <t>ケイカク</t>
    </rPh>
    <rPh sb="24" eb="25">
      <t>カズ</t>
    </rPh>
    <rPh sb="26" eb="27">
      <t>シ</t>
    </rPh>
    <rPh sb="29" eb="31">
      <t>ワリアイ</t>
    </rPh>
    <phoneticPr fontId="1"/>
  </si>
  <si>
    <t>サービス</t>
    <phoneticPr fontId="1"/>
  </si>
  <si>
    <t>法人名</t>
    <rPh sb="0" eb="2">
      <t>ホウジン</t>
    </rPh>
    <rPh sb="2" eb="3">
      <t>メイ</t>
    </rPh>
    <phoneticPr fontId="1"/>
  </si>
  <si>
    <t>代表者名</t>
    <rPh sb="0" eb="3">
      <t>ダイヒョウシャ</t>
    </rPh>
    <rPh sb="3" eb="4">
      <t>メイ</t>
    </rPh>
    <phoneticPr fontId="1"/>
  </si>
  <si>
    <t>住所</t>
    <rPh sb="0" eb="2">
      <t>ジュウショ</t>
    </rPh>
    <phoneticPr fontId="1"/>
  </si>
  <si>
    <t>全体月計</t>
    <rPh sb="0" eb="2">
      <t>ゼンタイ</t>
    </rPh>
    <rPh sb="2" eb="3">
      <t>ゲツ</t>
    </rPh>
    <rPh sb="3" eb="4">
      <t>ケイ</t>
    </rPh>
    <phoneticPr fontId="1"/>
  </si>
  <si>
    <t>80％件数</t>
    <rPh sb="3" eb="5">
      <t>ケンスウ</t>
    </rPh>
    <phoneticPr fontId="1"/>
  </si>
  <si>
    <t>最高法人計</t>
    <rPh sb="0" eb="2">
      <t>サイコウ</t>
    </rPh>
    <rPh sb="2" eb="4">
      <t>ホウジン</t>
    </rPh>
    <rPh sb="4" eb="5">
      <t>ケイ</t>
    </rPh>
    <phoneticPr fontId="1"/>
  </si>
  <si>
    <t>80％超過</t>
    <rPh sb="3" eb="5">
      <t>チョウカ</t>
    </rPh>
    <phoneticPr fontId="1"/>
  </si>
  <si>
    <t>②</t>
    <phoneticPr fontId="1"/>
  </si>
  <si>
    <t>③(②×0.8)</t>
    <phoneticPr fontId="1"/>
  </si>
  <si>
    <t>④</t>
    <phoneticPr fontId="1"/>
  </si>
  <si>
    <t xml:space="preserve"> </t>
    <phoneticPr fontId="1"/>
  </si>
  <si>
    <t>２　紹介率最高法人への集中割合が８０％を超えるサービスの有無</t>
    <rPh sb="2" eb="4">
      <t>ショウカイ</t>
    </rPh>
    <rPh sb="4" eb="5">
      <t>リツ</t>
    </rPh>
    <rPh sb="5" eb="7">
      <t>サイコウ</t>
    </rPh>
    <rPh sb="7" eb="9">
      <t>ホウジン</t>
    </rPh>
    <rPh sb="11" eb="13">
      <t>シュウチュウ</t>
    </rPh>
    <rPh sb="13" eb="15">
      <t>ワリアイ</t>
    </rPh>
    <rPh sb="20" eb="21">
      <t>コ</t>
    </rPh>
    <rPh sb="28" eb="30">
      <t>ウム</t>
    </rPh>
    <phoneticPr fontId="1"/>
  </si>
  <si>
    <t>有</t>
    <rPh sb="0" eb="1">
      <t>ア</t>
    </rPh>
    <phoneticPr fontId="1"/>
  </si>
  <si>
    <t>・</t>
    <phoneticPr fontId="1"/>
  </si>
  <si>
    <t>無</t>
    <rPh sb="0" eb="1">
      <t>ナ</t>
    </rPh>
    <phoneticPr fontId="1"/>
  </si>
  <si>
    <t>　※　２が【有】の場合</t>
    <rPh sb="6" eb="7">
      <t>ユウ</t>
    </rPh>
    <rPh sb="9" eb="11">
      <t>バアイ</t>
    </rPh>
    <phoneticPr fontId="1"/>
  </si>
  <si>
    <t>　　　　３へ進んでください。</t>
    <rPh sb="6" eb="7">
      <t>スス</t>
    </rPh>
    <phoneticPr fontId="1"/>
  </si>
  <si>
    <t>　※　２が【無】の場合</t>
    <rPh sb="6" eb="7">
      <t>ム</t>
    </rPh>
    <rPh sb="9" eb="11">
      <t>バアイ</t>
    </rPh>
    <phoneticPr fontId="1"/>
  </si>
  <si>
    <t>　　　　届出は不要です。本紙及び別紙２を事業所において２年間保存してください。</t>
    <rPh sb="4" eb="6">
      <t>トドケデ</t>
    </rPh>
    <rPh sb="7" eb="9">
      <t>フヨウ</t>
    </rPh>
    <phoneticPr fontId="1"/>
  </si>
  <si>
    <t>　　　　</t>
    <phoneticPr fontId="1"/>
  </si>
  <si>
    <t>３　紹介率最高法人への集中割合が８０％を超える正当な理由の有無</t>
    <rPh sb="23" eb="25">
      <t>セイトウ</t>
    </rPh>
    <rPh sb="26" eb="28">
      <t>リユウ</t>
    </rPh>
    <rPh sb="29" eb="31">
      <t>ウム</t>
    </rPh>
    <phoneticPr fontId="1"/>
  </si>
  <si>
    <t>　※　３が有の場合</t>
    <rPh sb="5" eb="6">
      <t>ユウ</t>
    </rPh>
    <rPh sb="7" eb="9">
      <t>バアイ</t>
    </rPh>
    <phoneticPr fontId="1"/>
  </si>
  <si>
    <t>　　　　次ページ「減算の有無の判定を求める正当な理由の項目」にチェックを付して各項目の詳細な計算を示してください。</t>
    <rPh sb="4" eb="5">
      <t>ツギ</t>
    </rPh>
    <rPh sb="36" eb="37">
      <t>フ</t>
    </rPh>
    <rPh sb="39" eb="42">
      <t>カクコウモク</t>
    </rPh>
    <rPh sb="43" eb="45">
      <t>ショウサイ</t>
    </rPh>
    <rPh sb="46" eb="48">
      <t>ケイサン</t>
    </rPh>
    <rPh sb="49" eb="50">
      <t>シメ</t>
    </rPh>
    <phoneticPr fontId="1"/>
  </si>
  <si>
    <t>　※　３が無の場合</t>
    <rPh sb="5" eb="6">
      <t>ム</t>
    </rPh>
    <rPh sb="7" eb="9">
      <t>バアイ</t>
    </rPh>
    <phoneticPr fontId="1"/>
  </si>
  <si>
    <t>　　　　減算の有無の判定を求める正当な理由の項目</t>
    <rPh sb="4" eb="6">
      <t>ゲンサン</t>
    </rPh>
    <rPh sb="7" eb="9">
      <t>ウム</t>
    </rPh>
    <rPh sb="10" eb="12">
      <t>ハンテイ</t>
    </rPh>
    <rPh sb="13" eb="14">
      <t>モト</t>
    </rPh>
    <rPh sb="16" eb="18">
      <t>セイトウ</t>
    </rPh>
    <rPh sb="19" eb="21">
      <t>リユウ</t>
    </rPh>
    <rPh sb="22" eb="24">
      <t>コウモク</t>
    </rPh>
    <phoneticPr fontId="1"/>
  </si>
  <si>
    <t>チェック欄</t>
    <rPh sb="4" eb="5">
      <t>ラン</t>
    </rPh>
    <phoneticPr fontId="1"/>
  </si>
  <si>
    <t>正当な理由の判定項目</t>
    <rPh sb="0" eb="2">
      <t>セイトウ</t>
    </rPh>
    <rPh sb="3" eb="5">
      <t>リユウ</t>
    </rPh>
    <rPh sb="6" eb="8">
      <t>ハンテイ</t>
    </rPh>
    <rPh sb="8" eb="10">
      <t>コウモク</t>
    </rPh>
    <phoneticPr fontId="1"/>
  </si>
  <si>
    <t xml:space="preserve">（１）　居宅介護支援事業所の通常の事業の実施地域に訪問介護サービス等が各事業所でみた場合に５事業所未満である
</t>
    <phoneticPr fontId="1"/>
  </si>
  <si>
    <t>（２）　特別地域居宅介護支援加算を受けている</t>
    <phoneticPr fontId="1"/>
  </si>
  <si>
    <t>（３）　判定期間の１月当たりの平均居宅サービス計画件数が２０件以下である</t>
    <phoneticPr fontId="1"/>
  </si>
  <si>
    <t>（４）　対象サービスを位置づけているプランがサービス種類ごとでみた場合に１ヶ月あたりの平均で１０件以下である</t>
    <phoneticPr fontId="1"/>
  </si>
  <si>
    <t>（５）　サービスごとでみた場合に利用者の日常生活圏域内にサービス事業所が５事業所未満である</t>
    <phoneticPr fontId="1"/>
  </si>
  <si>
    <t>（６）　その他の「正当な理由」</t>
    <phoneticPr fontId="1"/>
  </si>
  <si>
    <t>【以下の項目は上記表にてチェックした項目のみ記入してください】</t>
    <rPh sb="1" eb="3">
      <t>イカ</t>
    </rPh>
    <rPh sb="4" eb="6">
      <t>コウモク</t>
    </rPh>
    <rPh sb="7" eb="9">
      <t>ジョウキ</t>
    </rPh>
    <rPh sb="9" eb="10">
      <t>ヒョウ</t>
    </rPh>
    <rPh sb="18" eb="20">
      <t>コウモク</t>
    </rPh>
    <rPh sb="22" eb="24">
      <t>キニュウ</t>
    </rPh>
    <phoneticPr fontId="1"/>
  </si>
  <si>
    <r>
      <rPr>
        <u/>
        <sz val="11"/>
        <rFont val="ＭＳ Ｐゴシック"/>
        <family val="3"/>
        <charset val="128"/>
      </rPr>
      <t>正当な理由（１）関係</t>
    </r>
    <r>
      <rPr>
        <sz val="11"/>
        <rFont val="ＭＳ Ｐゴシック"/>
        <family val="3"/>
        <charset val="128"/>
      </rPr>
      <t xml:space="preserve"> 　　事業所の実施区域の状況</t>
    </r>
    <rPh sb="0" eb="2">
      <t>セイトウ</t>
    </rPh>
    <rPh sb="3" eb="5">
      <t>リユウ</t>
    </rPh>
    <rPh sb="8" eb="10">
      <t>カンケイ</t>
    </rPh>
    <rPh sb="13" eb="16">
      <t>ジギョウショ</t>
    </rPh>
    <rPh sb="17" eb="19">
      <t>ジッシ</t>
    </rPh>
    <rPh sb="19" eb="21">
      <t>クイキ</t>
    </rPh>
    <rPh sb="22" eb="24">
      <t>ジョウキョウ</t>
    </rPh>
    <phoneticPr fontId="1"/>
  </si>
  <si>
    <t>通常の実施区域
（市町村名等を記入）</t>
    <rPh sb="0" eb="2">
      <t>ツウジョウ</t>
    </rPh>
    <rPh sb="3" eb="5">
      <t>ジッシ</t>
    </rPh>
    <rPh sb="5" eb="7">
      <t>クイキ</t>
    </rPh>
    <rPh sb="9" eb="12">
      <t>シチョウソン</t>
    </rPh>
    <rPh sb="12" eb="13">
      <t>メイ</t>
    </rPh>
    <rPh sb="13" eb="14">
      <t>トウ</t>
    </rPh>
    <rPh sb="15" eb="17">
      <t>キニュウ</t>
    </rPh>
    <phoneticPr fontId="1"/>
  </si>
  <si>
    <t>みなし
指定の
ない
サービス</t>
    <rPh sb="4" eb="6">
      <t>シテイ</t>
    </rPh>
    <phoneticPr fontId="1"/>
  </si>
  <si>
    <t>サービス
種類</t>
    <rPh sb="5" eb="7">
      <t>シュルイ</t>
    </rPh>
    <phoneticPr fontId="1"/>
  </si>
  <si>
    <t>事業所数</t>
    <rPh sb="0" eb="3">
      <t>ジギョウショ</t>
    </rPh>
    <rPh sb="3" eb="4">
      <t>スウ</t>
    </rPh>
    <phoneticPr fontId="1"/>
  </si>
  <si>
    <t>みなし
指定の
ある
サービス</t>
    <rPh sb="4" eb="6">
      <t>シテイ</t>
    </rPh>
    <phoneticPr fontId="1"/>
  </si>
  <si>
    <t>総事業所数</t>
    <rPh sb="0" eb="1">
      <t>ソウ</t>
    </rPh>
    <rPh sb="1" eb="4">
      <t>ジギョウショ</t>
    </rPh>
    <rPh sb="4" eb="5">
      <t>スウ</t>
    </rPh>
    <phoneticPr fontId="1"/>
  </si>
  <si>
    <t>左のうちみなし
指定事業所数</t>
    <rPh sb="0" eb="1">
      <t>ヒダリ</t>
    </rPh>
    <rPh sb="8" eb="10">
      <t>シテイ</t>
    </rPh>
    <rPh sb="10" eb="13">
      <t>ジギョウショ</t>
    </rPh>
    <rPh sb="13" eb="14">
      <t>スウ</t>
    </rPh>
    <phoneticPr fontId="1"/>
  </si>
  <si>
    <t>※　みなし指定のあるサービスについて記載した場合は別表「サービス別　実施区域内における事業所の請求状況調査表」を提出すること</t>
    <rPh sb="5" eb="7">
      <t>シテイ</t>
    </rPh>
    <rPh sb="18" eb="20">
      <t>キサイ</t>
    </rPh>
    <rPh sb="22" eb="24">
      <t>バアイ</t>
    </rPh>
    <rPh sb="25" eb="27">
      <t>ベッピョウ</t>
    </rPh>
    <rPh sb="34" eb="36">
      <t>ジッシ</t>
    </rPh>
    <rPh sb="36" eb="38">
      <t>クイキ</t>
    </rPh>
    <rPh sb="38" eb="39">
      <t>ナイ</t>
    </rPh>
    <rPh sb="43" eb="46">
      <t>ジギョウショ</t>
    </rPh>
    <rPh sb="47" eb="49">
      <t>セイキュウ</t>
    </rPh>
    <rPh sb="49" eb="51">
      <t>ジョウキョウ</t>
    </rPh>
    <rPh sb="51" eb="54">
      <t>チョウサヒョウ</t>
    </rPh>
    <rPh sb="56" eb="58">
      <t>テイシュツ</t>
    </rPh>
    <phoneticPr fontId="1"/>
  </si>
  <si>
    <r>
      <rPr>
        <u/>
        <sz val="11"/>
        <rFont val="ＭＳ Ｐゴシック"/>
        <family val="3"/>
        <charset val="128"/>
      </rPr>
      <t>正当な理由（２）関係</t>
    </r>
    <r>
      <rPr>
        <sz val="11"/>
        <rFont val="ＭＳ Ｐゴシック"/>
        <family val="3"/>
        <charset val="128"/>
      </rPr>
      <t>　　特別地域居宅介護支援加算の有無</t>
    </r>
    <rPh sb="0" eb="2">
      <t>セイトウ</t>
    </rPh>
    <rPh sb="3" eb="5">
      <t>リユウ</t>
    </rPh>
    <rPh sb="8" eb="10">
      <t>カンケイ</t>
    </rPh>
    <rPh sb="12" eb="14">
      <t>トクベツ</t>
    </rPh>
    <rPh sb="14" eb="16">
      <t>チイキ</t>
    </rPh>
    <rPh sb="16" eb="18">
      <t>キョタク</t>
    </rPh>
    <rPh sb="18" eb="20">
      <t>カイゴ</t>
    </rPh>
    <rPh sb="20" eb="22">
      <t>シエン</t>
    </rPh>
    <rPh sb="22" eb="24">
      <t>カサン</t>
    </rPh>
    <rPh sb="25" eb="27">
      <t>ウム</t>
    </rPh>
    <phoneticPr fontId="1"/>
  </si>
  <si>
    <t>・</t>
    <phoneticPr fontId="1"/>
  </si>
  <si>
    <r>
      <rPr>
        <u/>
        <sz val="11"/>
        <rFont val="ＭＳ Ｐゴシック"/>
        <family val="3"/>
        <charset val="128"/>
      </rPr>
      <t>正当な理由（３）関係</t>
    </r>
    <r>
      <rPr>
        <sz val="11"/>
        <rFont val="ＭＳ Ｐゴシック"/>
        <family val="3"/>
        <charset val="128"/>
      </rPr>
      <t>　　判定期間における居宅サービス計画数</t>
    </r>
    <rPh sb="0" eb="2">
      <t>セイトウ</t>
    </rPh>
    <rPh sb="3" eb="5">
      <t>リユウ</t>
    </rPh>
    <rPh sb="8" eb="10">
      <t>カンケイ</t>
    </rPh>
    <rPh sb="12" eb="14">
      <t>ハンテイ</t>
    </rPh>
    <rPh sb="14" eb="16">
      <t>キカン</t>
    </rPh>
    <rPh sb="20" eb="22">
      <t>キョタク</t>
    </rPh>
    <rPh sb="26" eb="28">
      <t>ケイカク</t>
    </rPh>
    <rPh sb="28" eb="29">
      <t>カズ</t>
    </rPh>
    <phoneticPr fontId="1"/>
  </si>
  <si>
    <t>判定期間各月の
計画件数</t>
    <rPh sb="0" eb="2">
      <t>ハンテイ</t>
    </rPh>
    <rPh sb="2" eb="4">
      <t>キカン</t>
    </rPh>
    <rPh sb="4" eb="6">
      <t>カクツキ</t>
    </rPh>
    <rPh sb="8" eb="10">
      <t>ケイカク</t>
    </rPh>
    <rPh sb="10" eb="12">
      <t>ケンスウ</t>
    </rPh>
    <phoneticPr fontId="1"/>
  </si>
  <si>
    <t>合計(①)</t>
    <rPh sb="0" eb="2">
      <t>ゴウケイ</t>
    </rPh>
    <phoneticPr fontId="1"/>
  </si>
  <si>
    <t>平均(①/6)</t>
    <rPh sb="0" eb="2">
      <t>ヘイキン</t>
    </rPh>
    <phoneticPr fontId="1"/>
  </si>
  <si>
    <t>２０件以下</t>
    <rPh sb="2" eb="3">
      <t>ケン</t>
    </rPh>
    <rPh sb="3" eb="5">
      <t>イカ</t>
    </rPh>
    <phoneticPr fontId="1"/>
  </si>
  <si>
    <r>
      <rPr>
        <u/>
        <sz val="11"/>
        <rFont val="ＭＳ Ｐゴシック"/>
        <family val="3"/>
        <charset val="128"/>
      </rPr>
      <t>正当な理由（４）関係</t>
    </r>
    <r>
      <rPr>
        <sz val="11"/>
        <rFont val="ＭＳ Ｐゴシック"/>
        <family val="3"/>
        <charset val="128"/>
      </rPr>
      <t>　　判定期間におけるサービス種類ごとのプラン件数</t>
    </r>
    <rPh sb="0" eb="2">
      <t>セイトウ</t>
    </rPh>
    <rPh sb="3" eb="5">
      <t>リユウ</t>
    </rPh>
    <rPh sb="8" eb="10">
      <t>カンケイ</t>
    </rPh>
    <rPh sb="12" eb="14">
      <t>ハンテイ</t>
    </rPh>
    <rPh sb="14" eb="16">
      <t>キカン</t>
    </rPh>
    <rPh sb="24" eb="26">
      <t>シュルイ</t>
    </rPh>
    <rPh sb="32" eb="34">
      <t>ケンスウ</t>
    </rPh>
    <phoneticPr fontId="1"/>
  </si>
  <si>
    <t>集中割合が８０％
を超過したサービス名称</t>
    <rPh sb="0" eb="2">
      <t>シュウチュウ</t>
    </rPh>
    <rPh sb="2" eb="4">
      <t>ワリアイ</t>
    </rPh>
    <rPh sb="10" eb="12">
      <t>チョウカ</t>
    </rPh>
    <rPh sb="18" eb="20">
      <t>メイショウ</t>
    </rPh>
    <phoneticPr fontId="1"/>
  </si>
  <si>
    <t>１０件以下</t>
    <rPh sb="2" eb="3">
      <t>ケン</t>
    </rPh>
    <rPh sb="3" eb="5">
      <t>イカ</t>
    </rPh>
    <phoneticPr fontId="1"/>
  </si>
  <si>
    <r>
      <rPr>
        <u/>
        <sz val="11"/>
        <rFont val="ＭＳ Ｐゴシック"/>
        <family val="3"/>
        <charset val="128"/>
      </rPr>
      <t>正当な理由（５）関係</t>
    </r>
    <r>
      <rPr>
        <sz val="11"/>
        <rFont val="ＭＳ Ｐゴシック"/>
        <family val="3"/>
        <charset val="128"/>
      </rPr>
      <t>　　利用者の日常生活圏域からみた事業所数の状況</t>
    </r>
    <rPh sb="0" eb="2">
      <t>セイトウ</t>
    </rPh>
    <rPh sb="3" eb="5">
      <t>リユウ</t>
    </rPh>
    <rPh sb="8" eb="10">
      <t>カンケイ</t>
    </rPh>
    <rPh sb="12" eb="15">
      <t>リヨウシャ</t>
    </rPh>
    <rPh sb="16" eb="18">
      <t>ニチジョウ</t>
    </rPh>
    <rPh sb="18" eb="20">
      <t>セイカツ</t>
    </rPh>
    <rPh sb="20" eb="22">
      <t>ケンイキ</t>
    </rPh>
    <rPh sb="26" eb="29">
      <t>ジギョウショ</t>
    </rPh>
    <rPh sb="29" eb="30">
      <t>スウ</t>
    </rPh>
    <rPh sb="31" eb="33">
      <t>ジョウキョウ</t>
    </rPh>
    <phoneticPr fontId="1"/>
  </si>
  <si>
    <t>サービス種類でみた場合に日常生活圏域内にサービスが５事業所未満である利用者を除いた場合の集中割合</t>
    <rPh sb="4" eb="6">
      <t>シュルイ</t>
    </rPh>
    <rPh sb="9" eb="11">
      <t>バアイ</t>
    </rPh>
    <rPh sb="12" eb="14">
      <t>ニチジョウ</t>
    </rPh>
    <rPh sb="14" eb="16">
      <t>セイカツ</t>
    </rPh>
    <rPh sb="16" eb="18">
      <t>ケンイキ</t>
    </rPh>
    <rPh sb="18" eb="19">
      <t>ナイ</t>
    </rPh>
    <rPh sb="26" eb="29">
      <t>ジギョウショ</t>
    </rPh>
    <rPh sb="29" eb="31">
      <t>ミマン</t>
    </rPh>
    <rPh sb="34" eb="37">
      <t>リヨウシャ</t>
    </rPh>
    <rPh sb="38" eb="39">
      <t>ノゾ</t>
    </rPh>
    <rPh sb="41" eb="43">
      <t>バアイ</t>
    </rPh>
    <rPh sb="44" eb="46">
      <t>シュウチュウ</t>
    </rPh>
    <rPh sb="46" eb="48">
      <t>ワリアイ</t>
    </rPh>
    <phoneticPr fontId="1"/>
  </si>
  <si>
    <t>サービス</t>
    <phoneticPr fontId="1"/>
  </si>
  <si>
    <t>②</t>
    <phoneticPr fontId="1"/>
  </si>
  <si>
    <t>④</t>
    <phoneticPr fontId="1"/>
  </si>
  <si>
    <t xml:space="preserve"> </t>
    <phoneticPr fontId="1"/>
  </si>
  <si>
    <t>※　別紙３「日常生活圏域内の事業所の状況及び利用希望調査票」、別紙４「サービスごとの紹介率計算内訳書（正当な理由（５）関係）」及び</t>
    <rPh sb="2" eb="4">
      <t>ベッシ</t>
    </rPh>
    <rPh sb="6" eb="8">
      <t>ニチジョウ</t>
    </rPh>
    <rPh sb="8" eb="10">
      <t>セイカツ</t>
    </rPh>
    <rPh sb="10" eb="12">
      <t>ケンイキ</t>
    </rPh>
    <rPh sb="12" eb="13">
      <t>ナイ</t>
    </rPh>
    <rPh sb="14" eb="17">
      <t>ジギョウショ</t>
    </rPh>
    <rPh sb="18" eb="20">
      <t>ジョウキョウ</t>
    </rPh>
    <rPh sb="20" eb="21">
      <t>オヨ</t>
    </rPh>
    <rPh sb="22" eb="24">
      <t>リヨウ</t>
    </rPh>
    <rPh sb="24" eb="26">
      <t>キボウ</t>
    </rPh>
    <rPh sb="26" eb="28">
      <t>チョウサ</t>
    </rPh>
    <rPh sb="28" eb="29">
      <t>ヒョウ</t>
    </rPh>
    <phoneticPr fontId="1"/>
  </si>
  <si>
    <t>　　 参考様式１「法人別　各月の正当な理由該当利用者一覧」を提出すること</t>
    <rPh sb="3" eb="5">
      <t>サンコウ</t>
    </rPh>
    <rPh sb="5" eb="7">
      <t>ヨウシキ</t>
    </rPh>
    <phoneticPr fontId="1"/>
  </si>
  <si>
    <t>４　届出の要否</t>
    <rPh sb="2" eb="4">
      <t>トドケデ</t>
    </rPh>
    <rPh sb="5" eb="7">
      <t>ヨウヒ</t>
    </rPh>
    <phoneticPr fontId="1"/>
  </si>
  <si>
    <t>届出の要否</t>
    <rPh sb="0" eb="2">
      <t>トドケデ</t>
    </rPh>
    <rPh sb="3" eb="5">
      <t>ヨウヒ</t>
    </rPh>
    <phoneticPr fontId="1"/>
  </si>
  <si>
    <t>集中割合が８０％を超えるサービスがない</t>
    <rPh sb="0" eb="2">
      <t>シュウチュウ</t>
    </rPh>
    <rPh sb="2" eb="4">
      <t>ワリアイ</t>
    </rPh>
    <rPh sb="9" eb="10">
      <t>コ</t>
    </rPh>
    <phoneticPr fontId="1"/>
  </si>
  <si>
    <t>届出は不要です。
事業所において別紙１及び別紙２を
２年間保存してください。</t>
    <rPh sb="0" eb="2">
      <t>トドケデ</t>
    </rPh>
    <rPh sb="3" eb="5">
      <t>フヨウ</t>
    </rPh>
    <rPh sb="9" eb="12">
      <t>ジギョウショ</t>
    </rPh>
    <rPh sb="16" eb="18">
      <t>ベッシ</t>
    </rPh>
    <rPh sb="19" eb="20">
      <t>オヨ</t>
    </rPh>
    <rPh sb="21" eb="23">
      <t>ベッシ</t>
    </rPh>
    <rPh sb="27" eb="29">
      <t>ネンカン</t>
    </rPh>
    <rPh sb="29" eb="31">
      <t>ホゾン</t>
    </rPh>
    <phoneticPr fontId="1"/>
  </si>
  <si>
    <t>集中割合が８０％を超えているが正当な理由の（１）～（４）に該当する</t>
    <rPh sb="0" eb="2">
      <t>シュウチュウ</t>
    </rPh>
    <rPh sb="2" eb="4">
      <t>ワリアイ</t>
    </rPh>
    <rPh sb="9" eb="10">
      <t>コ</t>
    </rPh>
    <rPh sb="15" eb="17">
      <t>セイトウ</t>
    </rPh>
    <rPh sb="18" eb="20">
      <t>リユウ</t>
    </rPh>
    <rPh sb="29" eb="31">
      <t>ガイトウ</t>
    </rPh>
    <phoneticPr fontId="1"/>
  </si>
  <si>
    <t>集中割合が８０％を超えており正当な理由の（１）に該当するが、
事業所数の計算において請求実績のないみなし事業所を除いている</t>
    <rPh sb="0" eb="2">
      <t>シュウチュウ</t>
    </rPh>
    <rPh sb="2" eb="4">
      <t>ワリアイ</t>
    </rPh>
    <rPh sb="9" eb="10">
      <t>コ</t>
    </rPh>
    <rPh sb="14" eb="16">
      <t>セイトウ</t>
    </rPh>
    <rPh sb="17" eb="19">
      <t>リユウ</t>
    </rPh>
    <rPh sb="24" eb="26">
      <t>ガイトウ</t>
    </rPh>
    <rPh sb="31" eb="34">
      <t>ジギョウショ</t>
    </rPh>
    <rPh sb="34" eb="35">
      <t>スウ</t>
    </rPh>
    <rPh sb="36" eb="38">
      <t>ケイサン</t>
    </rPh>
    <rPh sb="42" eb="44">
      <t>セイキュウ</t>
    </rPh>
    <rPh sb="44" eb="46">
      <t>ジッセキ</t>
    </rPh>
    <rPh sb="52" eb="55">
      <t>ジギョウショ</t>
    </rPh>
    <rPh sb="56" eb="57">
      <t>ノゾ</t>
    </rPh>
    <phoneticPr fontId="1"/>
  </si>
  <si>
    <t>集中割合が８０％を超えており正当な理由の（５）～（６）に該当する</t>
    <rPh sb="0" eb="2">
      <t>シュウチュウ</t>
    </rPh>
    <rPh sb="2" eb="4">
      <t>ワリアイ</t>
    </rPh>
    <rPh sb="9" eb="10">
      <t>コ</t>
    </rPh>
    <rPh sb="14" eb="16">
      <t>セイトウ</t>
    </rPh>
    <rPh sb="17" eb="19">
      <t>リユウ</t>
    </rPh>
    <rPh sb="28" eb="30">
      <t>ガイトウ</t>
    </rPh>
    <phoneticPr fontId="1"/>
  </si>
  <si>
    <t>※　記入欄が不足する場合は適宜行を追加して記入してください。</t>
    <rPh sb="2" eb="4">
      <t>キニュウ</t>
    </rPh>
    <rPh sb="4" eb="5">
      <t>ラン</t>
    </rPh>
    <rPh sb="6" eb="8">
      <t>フソク</t>
    </rPh>
    <rPh sb="10" eb="12">
      <t>バアイ</t>
    </rPh>
    <rPh sb="13" eb="15">
      <t>テキギ</t>
    </rPh>
    <rPh sb="15" eb="16">
      <t>ギョウ</t>
    </rPh>
    <rPh sb="17" eb="19">
      <t>ツイカ</t>
    </rPh>
    <rPh sb="21" eb="23">
      <t>キニュウ</t>
    </rPh>
    <phoneticPr fontId="1"/>
  </si>
  <si>
    <t>1176543200</t>
    <phoneticPr fontId="1"/>
  </si>
  <si>
    <t>こばとん川口</t>
    <rPh sb="4" eb="6">
      <t>カワグチ</t>
    </rPh>
    <phoneticPr fontId="1"/>
  </si>
  <si>
    <t>埼玉　和子</t>
    <rPh sb="0" eb="2">
      <t>サイタマ</t>
    </rPh>
    <rPh sb="3" eb="5">
      <t>カズコ</t>
    </rPh>
    <phoneticPr fontId="1"/>
  </si>
  <si>
    <t>048-830-3247</t>
    <phoneticPr fontId="1"/>
  </si>
  <si>
    <t>サービス</t>
    <phoneticPr fontId="1"/>
  </si>
  <si>
    <t>②</t>
    <phoneticPr fontId="1"/>
  </si>
  <si>
    <t>訪問介護</t>
    <rPh sb="0" eb="2">
      <t>ホウモン</t>
    </rPh>
    <rPh sb="2" eb="4">
      <t>カイゴ</t>
    </rPh>
    <phoneticPr fontId="1"/>
  </si>
  <si>
    <t>(株）こばとん</t>
    <rPh sb="1" eb="2">
      <t>カブ</t>
    </rPh>
    <phoneticPr fontId="1"/>
  </si>
  <si>
    <t>さいたま市浦和区高砂３－１５－１</t>
    <rPh sb="4" eb="5">
      <t>シ</t>
    </rPh>
    <rPh sb="5" eb="8">
      <t>ウラワク</t>
    </rPh>
    <rPh sb="8" eb="10">
      <t>タカサゴ</t>
    </rPh>
    <phoneticPr fontId="1"/>
  </si>
  <si>
    <t>通所介護</t>
    <rPh sb="0" eb="4">
      <t>ツウショカイゴ</t>
    </rPh>
    <phoneticPr fontId="1"/>
  </si>
  <si>
    <t>(福）まがたま会</t>
    <rPh sb="1" eb="2">
      <t>フク</t>
    </rPh>
    <rPh sb="7" eb="8">
      <t>カイ</t>
    </rPh>
    <phoneticPr fontId="1"/>
  </si>
  <si>
    <t>彩野　国雄</t>
    <rPh sb="0" eb="1">
      <t>アヤ</t>
    </rPh>
    <rPh sb="1" eb="2">
      <t>ノ</t>
    </rPh>
    <rPh sb="3" eb="5">
      <t>クニオ</t>
    </rPh>
    <phoneticPr fontId="1"/>
  </si>
  <si>
    <t>所沢市けやき台２－５－８</t>
    <rPh sb="0" eb="3">
      <t>トコロザワシ</t>
    </rPh>
    <rPh sb="6" eb="7">
      <t>ダイ</t>
    </rPh>
    <phoneticPr fontId="1"/>
  </si>
  <si>
    <t>福祉用具貸与</t>
    <rPh sb="0" eb="2">
      <t>フクシ</t>
    </rPh>
    <rPh sb="2" eb="4">
      <t>ヨウグ</t>
    </rPh>
    <rPh sb="4" eb="6">
      <t>タイヨ</t>
    </rPh>
    <phoneticPr fontId="1"/>
  </si>
  <si>
    <t>訪問看護</t>
    <rPh sb="0" eb="2">
      <t>ホウモン</t>
    </rPh>
    <rPh sb="2" eb="4">
      <t>カンゴ</t>
    </rPh>
    <phoneticPr fontId="1"/>
  </si>
  <si>
    <t>通所リハビリテーション</t>
  </si>
  <si>
    <t>・</t>
    <phoneticPr fontId="1"/>
  </si>
  <si>
    <t>○</t>
  </si>
  <si>
    <t xml:space="preserve">（１）　居宅介護支援事業所の通常の事業の実施地域に訪問介護サービス等が各事業所でみた場合に５事業所未満である
</t>
    <phoneticPr fontId="1"/>
  </si>
  <si>
    <t>（２）　特別地域居宅介護支援加算を受けている</t>
    <phoneticPr fontId="1"/>
  </si>
  <si>
    <t>（３）　判定期間の１月当たりの平均居宅サービス計画件数が２０件以下である</t>
    <phoneticPr fontId="1"/>
  </si>
  <si>
    <t>（４）　対象サービスを位置づけているプランがサービス種類ごとでみた場合に１ヶ月あたりの平均で１０件以下である</t>
    <phoneticPr fontId="1"/>
  </si>
  <si>
    <t>（５）　サービスごとでみた場合に利用者の日常生活圏域内にサービス事業所が５事業所未満である</t>
    <phoneticPr fontId="1"/>
  </si>
  <si>
    <t>（６）　その他の「正当な理由」</t>
    <phoneticPr fontId="1"/>
  </si>
  <si>
    <t>訪問介護</t>
    <phoneticPr fontId="1"/>
  </si>
  <si>
    <t>通所介護</t>
    <phoneticPr fontId="1"/>
  </si>
  <si>
    <t>福祉用具貸与</t>
  </si>
  <si>
    <t>川口市・戸田市・蕨市</t>
    <rPh sb="0" eb="3">
      <t>カワグチシ</t>
    </rPh>
    <rPh sb="4" eb="7">
      <t>トダシ</t>
    </rPh>
    <rPh sb="8" eb="10">
      <t>ワラビシ</t>
    </rPh>
    <phoneticPr fontId="1"/>
  </si>
  <si>
    <t>訪問看護</t>
    <phoneticPr fontId="1"/>
  </si>
  <si>
    <t>通所リハビリテーション</t>
    <phoneticPr fontId="1"/>
  </si>
  <si>
    <t>訪問看護</t>
  </si>
  <si>
    <t>②</t>
    <phoneticPr fontId="1"/>
  </si>
  <si>
    <t>③(②×0.8)</t>
    <phoneticPr fontId="1"/>
  </si>
  <si>
    <t xml:space="preserve"> </t>
  </si>
  <si>
    <t>　　　　様式１「居宅介護支援事業所における特定事業所集中減算の届出について」を作成し本紙及び別紙２とともに加須市へ届け出てください。</t>
    <rPh sb="4" eb="6">
      <t>ヨウシキ</t>
    </rPh>
    <rPh sb="39" eb="41">
      <t>サクセイ</t>
    </rPh>
    <rPh sb="42" eb="43">
      <t>ホン</t>
    </rPh>
    <rPh sb="43" eb="44">
      <t>カミ</t>
    </rPh>
    <rPh sb="44" eb="45">
      <t>オヨ</t>
    </rPh>
    <rPh sb="46" eb="48">
      <t>ベッシ</t>
    </rPh>
    <rPh sb="53" eb="56">
      <t>カゾシ</t>
    </rPh>
    <rPh sb="57" eb="58">
      <t>トド</t>
    </rPh>
    <rPh sb="59" eb="60">
      <t>デ</t>
    </rPh>
    <phoneticPr fontId="1"/>
  </si>
  <si>
    <t>届出が必要です。
加須市へ様式１、別紙１、別紙２及び別表を提出してください。</t>
    <rPh sb="0" eb="2">
      <t>トドケデ</t>
    </rPh>
    <rPh sb="3" eb="5">
      <t>ヒツヨウ</t>
    </rPh>
    <rPh sb="9" eb="12">
      <t>カゾシ</t>
    </rPh>
    <rPh sb="13" eb="15">
      <t>ヨウシキ</t>
    </rPh>
    <rPh sb="17" eb="19">
      <t>ベッシ</t>
    </rPh>
    <rPh sb="21" eb="23">
      <t>ベッシ</t>
    </rPh>
    <rPh sb="24" eb="25">
      <t>オヨ</t>
    </rPh>
    <rPh sb="26" eb="28">
      <t>ベッピョウ</t>
    </rPh>
    <rPh sb="29" eb="31">
      <t>テイシュツ</t>
    </rPh>
    <phoneticPr fontId="1"/>
  </si>
  <si>
    <t>届出が必要です。
必要書類を添えて加須市へ提出してください。</t>
    <rPh sb="0" eb="2">
      <t>トドケデ</t>
    </rPh>
    <rPh sb="3" eb="5">
      <t>ヒツヨウ</t>
    </rPh>
    <rPh sb="9" eb="11">
      <t>ヒツヨウ</t>
    </rPh>
    <rPh sb="11" eb="13">
      <t>ショルイ</t>
    </rPh>
    <rPh sb="14" eb="15">
      <t>ソ</t>
    </rPh>
    <rPh sb="17" eb="20">
      <t>カゾシ</t>
    </rPh>
    <rPh sb="21" eb="23">
      <t>テイシュツ</t>
    </rPh>
    <phoneticPr fontId="1"/>
  </si>
  <si>
    <t>居宅介護支援事業所特定事業所集中減算計算書　【令和　　年度　　期】</t>
    <rPh sb="0" eb="2">
      <t>キョタク</t>
    </rPh>
    <rPh sb="2" eb="4">
      <t>カイゴ</t>
    </rPh>
    <rPh sb="4" eb="6">
      <t>シエン</t>
    </rPh>
    <rPh sb="6" eb="9">
      <t>ジギョウショ</t>
    </rPh>
    <rPh sb="9" eb="11">
      <t>トクテイ</t>
    </rPh>
    <rPh sb="11" eb="14">
      <t>ジギョウショ</t>
    </rPh>
    <rPh sb="14" eb="16">
      <t>シュウチュウ</t>
    </rPh>
    <rPh sb="16" eb="18">
      <t>ゲンサン</t>
    </rPh>
    <rPh sb="18" eb="21">
      <t>ケイサンショ</t>
    </rPh>
    <rPh sb="23" eb="25">
      <t>レイワ</t>
    </rPh>
    <rPh sb="27" eb="29">
      <t>ネンド</t>
    </rPh>
    <phoneticPr fontId="1"/>
  </si>
  <si>
    <t>区域内の事業所数（令和     年   月   日現在）</t>
    <rPh sb="0" eb="3">
      <t>クイキナイ</t>
    </rPh>
    <rPh sb="4" eb="7">
      <t>ジギョウショ</t>
    </rPh>
    <rPh sb="7" eb="8">
      <t>スウ</t>
    </rPh>
    <rPh sb="9" eb="11">
      <t>レイワ</t>
    </rPh>
    <rPh sb="16" eb="17">
      <t>ネン</t>
    </rPh>
    <rPh sb="20" eb="21">
      <t>ガツ</t>
    </rPh>
    <rPh sb="24" eb="25">
      <t>ニチ</t>
    </rPh>
    <rPh sb="25" eb="27">
      <t>ゲンザイ</t>
    </rPh>
    <phoneticPr fontId="1"/>
  </si>
  <si>
    <t>Ｒ    .</t>
    <phoneticPr fontId="1"/>
  </si>
  <si>
    <t>Ｒ    .</t>
    <phoneticPr fontId="1"/>
  </si>
  <si>
    <t>区域内の事業所数（令和元年８月３１日現在）</t>
    <rPh sb="0" eb="3">
      <t>クイキナイ</t>
    </rPh>
    <rPh sb="4" eb="7">
      <t>ジギョウショ</t>
    </rPh>
    <rPh sb="7" eb="8">
      <t>スウ</t>
    </rPh>
    <rPh sb="9" eb="11">
      <t>レイワ</t>
    </rPh>
    <rPh sb="11" eb="12">
      <t>ガン</t>
    </rPh>
    <rPh sb="12" eb="13">
      <t>ネン</t>
    </rPh>
    <rPh sb="14" eb="15">
      <t>ガツ</t>
    </rPh>
    <rPh sb="17" eb="18">
      <t>ニチ</t>
    </rPh>
    <rPh sb="18" eb="20">
      <t>ゲンザイ</t>
    </rPh>
    <phoneticPr fontId="1"/>
  </si>
  <si>
    <t>届出が必要です。
加須市へ様式１、別紙１、別紙２及び別表を
提出してください。</t>
    <rPh sb="0" eb="2">
      <t>トドケデ</t>
    </rPh>
    <rPh sb="3" eb="5">
      <t>ヒツヨウ</t>
    </rPh>
    <rPh sb="9" eb="11">
      <t>カゾ</t>
    </rPh>
    <rPh sb="11" eb="12">
      <t>シ</t>
    </rPh>
    <rPh sb="13" eb="15">
      <t>ヨウシキ</t>
    </rPh>
    <rPh sb="17" eb="19">
      <t>ベッシ</t>
    </rPh>
    <rPh sb="21" eb="23">
      <t>ベッシ</t>
    </rPh>
    <rPh sb="24" eb="25">
      <t>オヨ</t>
    </rPh>
    <rPh sb="26" eb="28">
      <t>ベッピョウ</t>
    </rPh>
    <rPh sb="30" eb="32">
      <t>テイシュツ</t>
    </rPh>
    <phoneticPr fontId="1"/>
  </si>
  <si>
    <t>届出が必要です。
必要書類を添えて加須市へ
提出してください。</t>
    <rPh sb="0" eb="2">
      <t>トドケデ</t>
    </rPh>
    <rPh sb="3" eb="5">
      <t>ヒツヨウ</t>
    </rPh>
    <rPh sb="9" eb="11">
      <t>ヒツヨウ</t>
    </rPh>
    <rPh sb="11" eb="13">
      <t>ショルイ</t>
    </rPh>
    <rPh sb="14" eb="15">
      <t>ソ</t>
    </rPh>
    <rPh sb="17" eb="19">
      <t>カゾ</t>
    </rPh>
    <rPh sb="19" eb="20">
      <t>シ</t>
    </rPh>
    <rPh sb="22" eb="24">
      <t>テイシュツ</t>
    </rPh>
    <phoneticPr fontId="1"/>
  </si>
  <si>
    <t>Ｒ１．９</t>
    <phoneticPr fontId="1"/>
  </si>
  <si>
    <t>Ｒ１．１０</t>
    <phoneticPr fontId="1"/>
  </si>
  <si>
    <t>Ｒ１．１１</t>
    <phoneticPr fontId="1"/>
  </si>
  <si>
    <t>Ｒ１．１２</t>
    <phoneticPr fontId="1"/>
  </si>
  <si>
    <t>Ｒ２．１</t>
    <phoneticPr fontId="1"/>
  </si>
  <si>
    <t>Ｒ２．２</t>
    <phoneticPr fontId="1"/>
  </si>
  <si>
    <t>居宅介護支援事業所特定事業所集中減算計算書　【令和元年度後期】</t>
    <rPh sb="0" eb="2">
      <t>キョタク</t>
    </rPh>
    <rPh sb="2" eb="4">
      <t>カイゴ</t>
    </rPh>
    <rPh sb="4" eb="6">
      <t>シエン</t>
    </rPh>
    <rPh sb="6" eb="9">
      <t>ジギョウショ</t>
    </rPh>
    <rPh sb="9" eb="11">
      <t>トクテイ</t>
    </rPh>
    <rPh sb="11" eb="14">
      <t>ジギョウショ</t>
    </rPh>
    <rPh sb="14" eb="16">
      <t>シュウチュウ</t>
    </rPh>
    <rPh sb="16" eb="18">
      <t>ゲンサン</t>
    </rPh>
    <rPh sb="18" eb="21">
      <t>ケイサンショ</t>
    </rPh>
    <rPh sb="23" eb="25">
      <t>レイワ</t>
    </rPh>
    <rPh sb="25" eb="26">
      <t>ガン</t>
    </rPh>
    <rPh sb="26" eb="28">
      <t>ネンド</t>
    </rPh>
    <rPh sb="28" eb="30">
      <t>コウキ</t>
    </rPh>
    <rPh sb="29" eb="30">
      <t>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</si>
</sst>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9">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u/>
      <sz val="11"/>
      <name val="ＭＳ Ｐゴシック"/>
      <family val="3"/>
      <charset val="128"/>
    </font>
    <font>
      <sz val="8"/>
      <name val="ＭＳ Ｐゴシック"/>
      <family val="3"/>
      <charset val="128"/>
    </font>
    <font>
      <sz val="9"/>
      <name val="ＭＳ Ｐゴシック"/>
      <family val="3"/>
      <charset val="128"/>
    </font>
    <font>
      <b/>
      <sz val="9"/>
      <color indexed="81"/>
      <name val="ＭＳ Ｐゴシック"/>
      <family val="3"/>
      <charset val="128"/>
    </font>
    <font>
      <sz val="9"/>
      <color indexed="81"/>
      <name val="ＭＳ Ｐゴシック"/>
      <family val="3"/>
      <charset val="128"/>
    </font>
  </fonts>
  <fills count="2">
    <fill>
      <patternFill patternType="none"/>
    </fill>
    <fill>
      <patternFill patternType="gray125"/>
    </fill>
  </fills>
  <borders count="67">
    <border>
      <left/>
      <right/>
      <top/>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hair">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s>
  <cellStyleXfs count="1">
    <xf numFmtId="0" fontId="0" fillId="0" borderId="0">
      <alignment vertical="center"/>
    </xf>
  </cellStyleXfs>
  <cellXfs count="150">
    <xf numFmtId="0" fontId="0" fillId="0" borderId="0" xfId="0">
      <alignment vertical="center"/>
    </xf>
    <xf numFmtId="0" fontId="0" fillId="0" borderId="0" xfId="0" applyAlignment="1">
      <alignment horizontal="right" vertical="center"/>
    </xf>
    <xf numFmtId="0" fontId="2" fillId="0" borderId="0" xfId="0" applyFont="1" applyAlignment="1" applyProtection="1">
      <alignment vertical="center"/>
      <protection locked="0"/>
    </xf>
    <xf numFmtId="0" fontId="0" fillId="0" borderId="1" xfId="0" applyBorder="1">
      <alignment vertical="center"/>
    </xf>
    <xf numFmtId="0" fontId="0" fillId="0" borderId="1" xfId="0" applyBorder="1" applyAlignment="1"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right" vertical="center"/>
      <protection locked="0"/>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9" xfId="0" applyBorder="1" applyProtection="1">
      <alignment vertical="center"/>
    </xf>
    <xf numFmtId="176" fontId="0" fillId="0" borderId="9" xfId="0" applyNumberFormat="1" applyBorder="1">
      <alignment vertical="center"/>
    </xf>
    <xf numFmtId="0" fontId="0" fillId="0" borderId="9" xfId="0" applyBorder="1">
      <alignment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6" xfId="0" applyBorder="1" applyProtection="1">
      <alignment vertical="center"/>
    </xf>
    <xf numFmtId="176" fontId="0" fillId="0" borderId="16" xfId="0" applyNumberFormat="1" applyBorder="1">
      <alignment vertical="center"/>
    </xf>
    <xf numFmtId="0" fontId="0" fillId="0" borderId="16" xfId="0" applyBorder="1">
      <alignment vertical="center"/>
    </xf>
    <xf numFmtId="0" fontId="0" fillId="0" borderId="17" xfId="0" applyBorder="1" applyAlignment="1">
      <alignment horizontal="center" vertical="center"/>
    </xf>
    <xf numFmtId="0" fontId="3" fillId="0" borderId="0" xfId="0" applyFont="1" applyAlignment="1">
      <alignment horizontal="center"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0"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3" xfId="0" applyBorder="1" applyAlignment="1">
      <alignment vertical="center"/>
    </xf>
    <xf numFmtId="0" fontId="0" fillId="0" borderId="0" xfId="0" applyBorder="1" applyAlignment="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5" fillId="0" borderId="34"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6" xfId="0" applyFont="1" applyBorder="1" applyAlignment="1" applyProtection="1">
      <alignment horizontal="center" vertical="center" wrapText="1"/>
      <protection locked="0"/>
    </xf>
    <xf numFmtId="0" fontId="0" fillId="0" borderId="9" xfId="0" applyBorder="1" applyAlignment="1">
      <alignment horizontal="center" vertical="center"/>
    </xf>
    <xf numFmtId="0" fontId="6" fillId="0" borderId="9" xfId="0" applyFont="1" applyBorder="1" applyAlignment="1">
      <alignment horizontal="center" vertical="center" wrapText="1"/>
    </xf>
    <xf numFmtId="0" fontId="0" fillId="0" borderId="13" xfId="0" applyBorder="1" applyAlignment="1">
      <alignment horizontal="center" vertical="center"/>
    </xf>
    <xf numFmtId="0" fontId="6" fillId="0" borderId="11" xfId="0" applyFont="1" applyBorder="1" applyAlignment="1">
      <alignment horizontal="center" vertical="center" wrapText="1"/>
    </xf>
    <xf numFmtId="0" fontId="0" fillId="0" borderId="4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vertical="center"/>
      <protection locked="0"/>
    </xf>
    <xf numFmtId="0" fontId="3" fillId="0" borderId="0" xfId="0" applyFont="1">
      <alignment vertical="center"/>
    </xf>
    <xf numFmtId="0" fontId="0" fillId="0" borderId="2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4" xfId="0" applyBorder="1" applyAlignment="1">
      <alignment horizontal="center" vertical="center"/>
    </xf>
    <xf numFmtId="0" fontId="0" fillId="0" borderId="52" xfId="0" applyBorder="1" applyAlignment="1" applyProtection="1">
      <alignment horizontal="center" vertical="center"/>
      <protection locked="0"/>
    </xf>
    <xf numFmtId="0" fontId="0" fillId="0" borderId="53" xfId="0" applyFill="1" applyBorder="1" applyAlignment="1" applyProtection="1">
      <alignment horizontal="center" vertical="center"/>
      <protection locked="0"/>
    </xf>
    <xf numFmtId="0" fontId="0" fillId="0" borderId="28" xfId="0" applyBorder="1" applyProtection="1">
      <alignment vertical="center"/>
      <protection locked="0"/>
    </xf>
    <xf numFmtId="0" fontId="0" fillId="0" borderId="16" xfId="0" applyBorder="1" applyProtection="1">
      <alignment vertical="center"/>
      <protection locked="0"/>
    </xf>
    <xf numFmtId="0" fontId="0" fillId="0" borderId="49" xfId="0" applyBorder="1" applyProtection="1">
      <alignment vertical="center"/>
      <protection locked="0"/>
    </xf>
    <xf numFmtId="0" fontId="0" fillId="0" borderId="54" xfId="0" applyBorder="1" applyAlignment="1">
      <alignment horizontal="center" vertical="center"/>
    </xf>
    <xf numFmtId="0" fontId="6" fillId="0" borderId="55" xfId="0" applyFont="1" applyBorder="1" applyAlignment="1">
      <alignment vertical="center" wrapText="1"/>
    </xf>
    <xf numFmtId="0" fontId="0" fillId="0" borderId="56" xfId="0" applyBorder="1" applyAlignment="1">
      <alignment vertical="center" wrapText="1"/>
    </xf>
    <xf numFmtId="0" fontId="6" fillId="0" borderId="39" xfId="0" applyFont="1" applyBorder="1" applyAlignment="1">
      <alignment vertical="center" wrapText="1"/>
    </xf>
    <xf numFmtId="0" fontId="0" fillId="0" borderId="0" xfId="0" applyBorder="1" applyProtection="1">
      <alignment vertical="center"/>
      <protection locked="0"/>
    </xf>
    <xf numFmtId="0" fontId="0" fillId="0" borderId="61" xfId="0" applyBorder="1" applyAlignment="1">
      <alignment horizontal="center" vertical="center"/>
    </xf>
    <xf numFmtId="0" fontId="0" fillId="0" borderId="9" xfId="0" applyBorder="1" applyAlignment="1" applyProtection="1">
      <alignment vertical="center"/>
      <protection locked="0"/>
    </xf>
    <xf numFmtId="0" fontId="0" fillId="0" borderId="11" xfId="0" applyBorder="1">
      <alignment vertical="center"/>
    </xf>
    <xf numFmtId="0" fontId="0" fillId="0" borderId="16" xfId="0" applyBorder="1" applyAlignment="1" applyProtection="1">
      <alignment vertical="center"/>
      <protection locked="0"/>
    </xf>
    <xf numFmtId="0" fontId="0" fillId="0" borderId="17" xfId="0" applyBorder="1">
      <alignment vertical="center"/>
    </xf>
    <xf numFmtId="0" fontId="0" fillId="0" borderId="0" xfId="0" applyBorder="1" applyAlignment="1">
      <alignment horizontal="left" vertical="center"/>
    </xf>
    <xf numFmtId="0" fontId="0" fillId="0" borderId="0" xfId="0" applyBorder="1" applyProtection="1">
      <alignment vertical="center"/>
    </xf>
    <xf numFmtId="0" fontId="0" fillId="0" borderId="0" xfId="0" applyBorder="1" applyAlignment="1" applyProtection="1">
      <alignment horizontal="left" vertical="center"/>
    </xf>
    <xf numFmtId="49" fontId="0" fillId="0" borderId="1" xfId="0" applyNumberFormat="1" applyBorder="1">
      <alignment vertical="center"/>
    </xf>
    <xf numFmtId="0" fontId="0" fillId="0" borderId="61" xfId="0" applyBorder="1">
      <alignment vertical="center"/>
    </xf>
    <xf numFmtId="0" fontId="3" fillId="0" borderId="27" xfId="0" applyFont="1" applyBorder="1" applyAlignment="1">
      <alignment horizontal="center" vertical="center"/>
    </xf>
    <xf numFmtId="0" fontId="0" fillId="0" borderId="9" xfId="0" applyBorder="1" applyAlignment="1">
      <alignment horizontal="left" vertical="center" wrapText="1"/>
    </xf>
    <xf numFmtId="0" fontId="0" fillId="0" borderId="9" xfId="0" applyBorder="1" applyAlignment="1">
      <alignment horizontal="left" vertical="center"/>
    </xf>
    <xf numFmtId="0" fontId="0" fillId="0" borderId="62" xfId="0" applyBorder="1" applyAlignment="1">
      <alignment horizontal="left" vertical="center"/>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63" xfId="0" applyBorder="1" applyAlignment="1">
      <alignment horizontal="left" vertical="center" wrapText="1"/>
    </xf>
    <xf numFmtId="0" fontId="0" fillId="0" borderId="38" xfId="0" applyBorder="1" applyAlignment="1">
      <alignment horizontal="left" vertical="center" wrapText="1"/>
    </xf>
    <xf numFmtId="0" fontId="0" fillId="0" borderId="0" xfId="0" applyBorder="1" applyAlignment="1">
      <alignment horizontal="left" vertical="center" wrapText="1"/>
    </xf>
    <xf numFmtId="0" fontId="0" fillId="0" borderId="64"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65" xfId="0" applyBorder="1" applyAlignment="1">
      <alignment horizontal="left" vertical="center" wrapText="1"/>
    </xf>
    <xf numFmtId="0" fontId="3" fillId="0" borderId="28" xfId="0" applyFont="1" applyBorder="1" applyAlignment="1">
      <alignment horizontal="center" vertical="center"/>
    </xf>
    <xf numFmtId="0" fontId="0" fillId="0" borderId="16" xfId="0" applyBorder="1" applyAlignment="1">
      <alignment horizontal="left" vertical="center"/>
    </xf>
    <xf numFmtId="0" fontId="0" fillId="0" borderId="49" xfId="0" applyBorder="1" applyAlignment="1">
      <alignment horizontal="left" vertical="center"/>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66" xfId="0" applyBorder="1" applyAlignment="1">
      <alignment horizontal="left" vertical="center" wrapText="1"/>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9" xfId="0" applyBorder="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pplyProtection="1">
      <alignment horizontal="center" vertical="center"/>
      <protection locked="0"/>
    </xf>
    <xf numFmtId="0" fontId="0" fillId="0" borderId="4" xfId="0" applyBorder="1" applyAlignment="1">
      <alignment horizontal="center" vertical="center"/>
    </xf>
    <xf numFmtId="0" fontId="0" fillId="0" borderId="52" xfId="0" applyBorder="1" applyAlignment="1">
      <alignment horizontal="center" vertical="center"/>
    </xf>
    <xf numFmtId="0" fontId="0" fillId="0" borderId="51" xfId="0" applyBorder="1" applyAlignment="1">
      <alignment horizontal="center" vertical="center" wrapText="1"/>
    </xf>
    <xf numFmtId="0" fontId="0" fillId="0" borderId="45" xfId="0" applyBorder="1" applyAlignment="1">
      <alignment horizontal="center" vertical="center"/>
    </xf>
    <xf numFmtId="0" fontId="0" fillId="0" borderId="38" xfId="0" applyBorder="1" applyAlignment="1">
      <alignment horizontal="center" vertical="center"/>
    </xf>
    <xf numFmtId="0" fontId="0" fillId="0" borderId="6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35" xfId="0" applyBorder="1" applyAlignment="1">
      <alignment horizontal="center" vertical="center" wrapText="1"/>
    </xf>
    <xf numFmtId="0" fontId="0" fillId="0" borderId="11" xfId="0" applyBorder="1" applyAlignment="1">
      <alignment horizontal="center" vertical="center" wrapText="1"/>
    </xf>
    <xf numFmtId="0" fontId="0" fillId="0" borderId="33" xfId="0" applyBorder="1" applyAlignment="1">
      <alignment horizontal="center" vertical="center" wrapText="1"/>
    </xf>
    <xf numFmtId="0" fontId="0" fillId="0" borderId="33" xfId="0" applyBorder="1" applyAlignment="1">
      <alignment horizontal="center" vertical="center"/>
    </xf>
    <xf numFmtId="0" fontId="0" fillId="0" borderId="29" xfId="0" applyBorder="1" applyAlignment="1">
      <alignment horizontal="center" vertical="center"/>
    </xf>
    <xf numFmtId="0" fontId="0" fillId="0" borderId="40" xfId="0" applyBorder="1" applyAlignment="1">
      <alignment horizontal="center" vertical="center"/>
    </xf>
    <xf numFmtId="0" fontId="0" fillId="0" borderId="3" xfId="0" applyBorder="1" applyAlignment="1">
      <alignment horizontal="center" vertical="center"/>
    </xf>
    <xf numFmtId="0" fontId="0" fillId="0" borderId="41" xfId="0" applyBorder="1" applyAlignment="1">
      <alignment horizontal="center" vertical="center"/>
    </xf>
    <xf numFmtId="0" fontId="5" fillId="0" borderId="42" xfId="0" applyFont="1" applyBorder="1" applyAlignment="1" applyProtection="1">
      <alignment horizontal="center" vertical="center" wrapText="1"/>
      <protection locked="0"/>
    </xf>
    <xf numFmtId="0" fontId="5" fillId="0" borderId="46" xfId="0" applyFont="1" applyBorder="1" applyAlignment="1" applyProtection="1">
      <alignment horizontal="center" vertical="center" wrapText="1"/>
      <protection locked="0"/>
    </xf>
    <xf numFmtId="0" fontId="0" fillId="0" borderId="10" xfId="0"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0"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wrapText="1"/>
    </xf>
    <xf numFmtId="0" fontId="0" fillId="0" borderId="29"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9" xfId="0" applyBorder="1" applyAlignment="1">
      <alignment horizontal="center" vertical="center"/>
    </xf>
    <xf numFmtId="0" fontId="0" fillId="0" borderId="17" xfId="0" applyBorder="1" applyAlignment="1" applyProtection="1">
      <alignment horizontal="center" vertical="center"/>
      <protection locked="0"/>
    </xf>
    <xf numFmtId="0" fontId="0" fillId="0" borderId="11" xfId="0" applyBorder="1" applyAlignment="1">
      <alignment horizontal="left" vertical="center"/>
    </xf>
    <xf numFmtId="0" fontId="0" fillId="0" borderId="17" xfId="0" applyBorder="1" applyAlignment="1">
      <alignment horizontal="left" vertical="center"/>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4" xfId="0" applyBorder="1" applyAlignment="1">
      <alignment horizontal="center" vertical="top"/>
    </xf>
    <xf numFmtId="0" fontId="0" fillId="0" borderId="6" xfId="0" applyBorder="1" applyAlignment="1">
      <alignment horizontal="center" vertical="top"/>
    </xf>
    <xf numFmtId="0" fontId="2" fillId="0" borderId="0" xfId="0" applyFont="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lignment horizontal="center" vertical="center"/>
    </xf>
    <xf numFmtId="0" fontId="0" fillId="0" borderId="6"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419100</xdr:colOff>
      <xdr:row>7</xdr:row>
      <xdr:rowOff>152400</xdr:rowOff>
    </xdr:from>
    <xdr:to>
      <xdr:col>11</xdr:col>
      <xdr:colOff>152400</xdr:colOff>
      <xdr:row>9</xdr:row>
      <xdr:rowOff>0</xdr:rowOff>
    </xdr:to>
    <xdr:sp macro="" textlink="">
      <xdr:nvSpPr>
        <xdr:cNvPr id="2" name="Oval 12"/>
        <xdr:cNvSpPr>
          <a:spLocks noChangeArrowheads="1"/>
        </xdr:cNvSpPr>
      </xdr:nvSpPr>
      <xdr:spPr bwMode="auto">
        <a:xfrm>
          <a:off x="8001000" y="1428750"/>
          <a:ext cx="5810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xdr:row>
      <xdr:rowOff>152400</xdr:rowOff>
    </xdr:from>
    <xdr:to>
      <xdr:col>9</xdr:col>
      <xdr:colOff>180975</xdr:colOff>
      <xdr:row>9</xdr:row>
      <xdr:rowOff>38100</xdr:rowOff>
    </xdr:to>
    <xdr:sp macro="" textlink="">
      <xdr:nvSpPr>
        <xdr:cNvPr id="3" name="Oval 9"/>
        <xdr:cNvSpPr>
          <a:spLocks noChangeArrowheads="1"/>
        </xdr:cNvSpPr>
      </xdr:nvSpPr>
      <xdr:spPr bwMode="auto">
        <a:xfrm>
          <a:off x="1752600" y="1428750"/>
          <a:ext cx="5162550" cy="3429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57150</xdr:colOff>
      <xdr:row>17</xdr:row>
      <xdr:rowOff>142875</xdr:rowOff>
    </xdr:from>
    <xdr:to>
      <xdr:col>4</xdr:col>
      <xdr:colOff>638175</xdr:colOff>
      <xdr:row>19</xdr:row>
      <xdr:rowOff>57150</xdr:rowOff>
    </xdr:to>
    <xdr:sp macro="" textlink="">
      <xdr:nvSpPr>
        <xdr:cNvPr id="4" name="Oval 12"/>
        <xdr:cNvSpPr>
          <a:spLocks noChangeArrowheads="1"/>
        </xdr:cNvSpPr>
      </xdr:nvSpPr>
      <xdr:spPr bwMode="auto">
        <a:xfrm>
          <a:off x="3124200" y="3933825"/>
          <a:ext cx="5810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38100</xdr:colOff>
      <xdr:row>26</xdr:row>
      <xdr:rowOff>161925</xdr:rowOff>
    </xdr:from>
    <xdr:to>
      <xdr:col>4</xdr:col>
      <xdr:colOff>619125</xdr:colOff>
      <xdr:row>28</xdr:row>
      <xdr:rowOff>76200</xdr:rowOff>
    </xdr:to>
    <xdr:sp macro="" textlink="">
      <xdr:nvSpPr>
        <xdr:cNvPr id="5" name="Oval 12"/>
        <xdr:cNvSpPr>
          <a:spLocks noChangeArrowheads="1"/>
        </xdr:cNvSpPr>
      </xdr:nvSpPr>
      <xdr:spPr bwMode="auto">
        <a:xfrm>
          <a:off x="3105150" y="5543550"/>
          <a:ext cx="5810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152400</xdr:colOff>
      <xdr:row>59</xdr:row>
      <xdr:rowOff>133350</xdr:rowOff>
    </xdr:from>
    <xdr:to>
      <xdr:col>8</xdr:col>
      <xdr:colOff>733425</xdr:colOff>
      <xdr:row>61</xdr:row>
      <xdr:rowOff>47625</xdr:rowOff>
    </xdr:to>
    <xdr:sp macro="" textlink="">
      <xdr:nvSpPr>
        <xdr:cNvPr id="6" name="Oval 12"/>
        <xdr:cNvSpPr>
          <a:spLocks noChangeArrowheads="1"/>
        </xdr:cNvSpPr>
      </xdr:nvSpPr>
      <xdr:spPr bwMode="auto">
        <a:xfrm>
          <a:off x="6038850" y="12849225"/>
          <a:ext cx="5810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419100</xdr:colOff>
      <xdr:row>79</xdr:row>
      <xdr:rowOff>152400</xdr:rowOff>
    </xdr:from>
    <xdr:to>
      <xdr:col>11</xdr:col>
      <xdr:colOff>152400</xdr:colOff>
      <xdr:row>81</xdr:row>
      <xdr:rowOff>0</xdr:rowOff>
    </xdr:to>
    <xdr:sp macro="" textlink="">
      <xdr:nvSpPr>
        <xdr:cNvPr id="7" name="Oval 12"/>
        <xdr:cNvSpPr>
          <a:spLocks noChangeArrowheads="1"/>
        </xdr:cNvSpPr>
      </xdr:nvSpPr>
      <xdr:spPr bwMode="auto">
        <a:xfrm>
          <a:off x="8001000" y="18192750"/>
          <a:ext cx="581025" cy="3524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79</xdr:row>
      <xdr:rowOff>152400</xdr:rowOff>
    </xdr:from>
    <xdr:to>
      <xdr:col>9</xdr:col>
      <xdr:colOff>180975</xdr:colOff>
      <xdr:row>81</xdr:row>
      <xdr:rowOff>38100</xdr:rowOff>
    </xdr:to>
    <xdr:sp macro="" textlink="">
      <xdr:nvSpPr>
        <xdr:cNvPr id="8" name="Oval 9"/>
        <xdr:cNvSpPr>
          <a:spLocks noChangeArrowheads="1"/>
        </xdr:cNvSpPr>
      </xdr:nvSpPr>
      <xdr:spPr bwMode="auto">
        <a:xfrm>
          <a:off x="1752600" y="18192750"/>
          <a:ext cx="5162550" cy="3905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05"/>
  <sheetViews>
    <sheetView tabSelected="1" workbookViewId="0"/>
  </sheetViews>
  <sheetFormatPr defaultRowHeight="13.5"/>
  <cols>
    <col min="1" max="1" width="14.375" customWidth="1"/>
    <col min="2" max="7" width="8.625" customWidth="1"/>
    <col min="8" max="11" width="11.125" customWidth="1"/>
    <col min="12" max="13" width="11.375" customWidth="1"/>
  </cols>
  <sheetData>
    <row r="1" spans="1:14">
      <c r="M1" s="1" t="s">
        <v>0</v>
      </c>
    </row>
    <row r="2" spans="1:14" ht="18.75">
      <c r="A2" s="146" t="s">
        <v>113</v>
      </c>
      <c r="B2" s="146"/>
      <c r="C2" s="146"/>
      <c r="D2" s="146"/>
      <c r="E2" s="146"/>
      <c r="F2" s="146"/>
      <c r="G2" s="146"/>
      <c r="H2" s="146"/>
      <c r="I2" s="146"/>
      <c r="J2" s="146"/>
      <c r="K2" s="146"/>
      <c r="L2" s="146"/>
      <c r="M2" s="146"/>
      <c r="N2" s="2"/>
    </row>
    <row r="4" spans="1:14">
      <c r="A4" s="3" t="s">
        <v>1</v>
      </c>
      <c r="B4" s="3"/>
      <c r="C4" s="3"/>
      <c r="D4" s="4"/>
      <c r="E4" s="3" t="s">
        <v>2</v>
      </c>
      <c r="F4" s="5"/>
      <c r="G4" s="5"/>
      <c r="H4" s="5"/>
      <c r="I4" s="3" t="s">
        <v>3</v>
      </c>
      <c r="J4" s="6"/>
      <c r="K4" s="7" t="s">
        <v>4</v>
      </c>
      <c r="L4" s="147"/>
      <c r="M4" s="147"/>
    </row>
    <row r="6" spans="1:14" ht="14.25" thickBot="1">
      <c r="A6" t="s">
        <v>5</v>
      </c>
    </row>
    <row r="7" spans="1:14">
      <c r="A7" s="148" t="s">
        <v>6</v>
      </c>
      <c r="B7" s="117"/>
      <c r="C7" s="101" t="s">
        <v>7</v>
      </c>
      <c r="D7" s="101"/>
      <c r="E7" s="101" t="s">
        <v>8</v>
      </c>
      <c r="F7" s="101"/>
      <c r="G7" s="101" t="s">
        <v>9</v>
      </c>
      <c r="H7" s="101"/>
      <c r="I7" s="101"/>
      <c r="J7" s="8" t="s">
        <v>10</v>
      </c>
      <c r="K7" s="8" t="s">
        <v>11</v>
      </c>
      <c r="L7" s="8" t="s">
        <v>12</v>
      </c>
      <c r="M7" s="149" t="s">
        <v>13</v>
      </c>
    </row>
    <row r="8" spans="1:14">
      <c r="A8" s="107"/>
      <c r="B8" s="108"/>
      <c r="C8" s="110"/>
      <c r="D8" s="110"/>
      <c r="E8" s="110"/>
      <c r="F8" s="110"/>
      <c r="G8" s="110"/>
      <c r="H8" s="110"/>
      <c r="I8" s="110"/>
      <c r="J8" s="9" t="s">
        <v>14</v>
      </c>
      <c r="K8" s="9" t="s">
        <v>15</v>
      </c>
      <c r="L8" s="9" t="s">
        <v>16</v>
      </c>
      <c r="M8" s="112"/>
    </row>
    <row r="9" spans="1:14" ht="22.5" customHeight="1">
      <c r="A9" s="140"/>
      <c r="B9" s="141"/>
      <c r="C9" s="97" t="s">
        <v>17</v>
      </c>
      <c r="D9" s="97"/>
      <c r="E9" s="97"/>
      <c r="F9" s="97"/>
      <c r="G9" s="97"/>
      <c r="H9" s="97"/>
      <c r="I9" s="97"/>
      <c r="J9" s="10"/>
      <c r="K9" s="11">
        <f>J9*0.8</f>
        <v>0</v>
      </c>
      <c r="L9" s="12"/>
      <c r="M9" s="13" t="str">
        <f>IF(K9&lt;L9,"○","- ")</f>
        <v xml:space="preserve">- </v>
      </c>
      <c r="N9" s="14"/>
    </row>
    <row r="10" spans="1:14" ht="22.5" customHeight="1">
      <c r="A10" s="140"/>
      <c r="B10" s="141"/>
      <c r="C10" s="97"/>
      <c r="D10" s="97"/>
      <c r="E10" s="97"/>
      <c r="F10" s="97"/>
      <c r="G10" s="97"/>
      <c r="H10" s="97"/>
      <c r="I10" s="97"/>
      <c r="J10" s="10"/>
      <c r="K10" s="11">
        <f t="shared" ref="K10:K15" si="0">J10*0.8</f>
        <v>0</v>
      </c>
      <c r="L10" s="12"/>
      <c r="M10" s="13" t="str">
        <f t="shared" ref="M10:M15" si="1">IF(K10&lt;L10,"○","- ")</f>
        <v xml:space="preserve">- </v>
      </c>
      <c r="N10" s="14"/>
    </row>
    <row r="11" spans="1:14" ht="22.5" customHeight="1">
      <c r="A11" s="140"/>
      <c r="B11" s="141"/>
      <c r="C11" s="97"/>
      <c r="D11" s="97"/>
      <c r="E11" s="97"/>
      <c r="F11" s="97"/>
      <c r="G11" s="97"/>
      <c r="H11" s="97"/>
      <c r="I11" s="97"/>
      <c r="J11" s="10"/>
      <c r="K11" s="11">
        <f t="shared" si="0"/>
        <v>0</v>
      </c>
      <c r="L11" s="12"/>
      <c r="M11" s="13" t="str">
        <f t="shared" si="1"/>
        <v xml:space="preserve">- </v>
      </c>
      <c r="N11" s="14"/>
    </row>
    <row r="12" spans="1:14" ht="22.5" customHeight="1">
      <c r="A12" s="140"/>
      <c r="B12" s="141"/>
      <c r="C12" s="97"/>
      <c r="D12" s="97"/>
      <c r="E12" s="97"/>
      <c r="F12" s="97"/>
      <c r="G12" s="97"/>
      <c r="H12" s="97"/>
      <c r="I12" s="97"/>
      <c r="J12" s="10"/>
      <c r="K12" s="11">
        <f t="shared" si="0"/>
        <v>0</v>
      </c>
      <c r="L12" s="12"/>
      <c r="M12" s="13" t="str">
        <f t="shared" si="1"/>
        <v xml:space="preserve">- </v>
      </c>
      <c r="N12" s="14"/>
    </row>
    <row r="13" spans="1:14" ht="22.5" customHeight="1">
      <c r="A13" s="140"/>
      <c r="B13" s="141"/>
      <c r="C13" s="97"/>
      <c r="D13" s="97"/>
      <c r="E13" s="97"/>
      <c r="F13" s="97"/>
      <c r="G13" s="97"/>
      <c r="H13" s="97"/>
      <c r="I13" s="97"/>
      <c r="J13" s="10"/>
      <c r="K13" s="11">
        <f t="shared" si="0"/>
        <v>0</v>
      </c>
      <c r="L13" s="12"/>
      <c r="M13" s="13" t="str">
        <f t="shared" si="1"/>
        <v xml:space="preserve">- </v>
      </c>
      <c r="N13" s="14"/>
    </row>
    <row r="14" spans="1:14" ht="22.5" customHeight="1">
      <c r="A14" s="140"/>
      <c r="B14" s="141"/>
      <c r="C14" s="97"/>
      <c r="D14" s="97"/>
      <c r="E14" s="97"/>
      <c r="F14" s="97"/>
      <c r="G14" s="97"/>
      <c r="H14" s="97"/>
      <c r="I14" s="97"/>
      <c r="J14" s="10"/>
      <c r="K14" s="11">
        <f t="shared" si="0"/>
        <v>0</v>
      </c>
      <c r="L14" s="12"/>
      <c r="M14" s="13" t="str">
        <f t="shared" si="1"/>
        <v xml:space="preserve">- </v>
      </c>
      <c r="N14" s="14"/>
    </row>
    <row r="15" spans="1:14" ht="22.5" customHeight="1" thickBot="1">
      <c r="A15" s="142"/>
      <c r="B15" s="143"/>
      <c r="C15" s="100"/>
      <c r="D15" s="100"/>
      <c r="E15" s="100"/>
      <c r="F15" s="100"/>
      <c r="G15" s="100"/>
      <c r="H15" s="100"/>
      <c r="I15" s="100"/>
      <c r="J15" s="15"/>
      <c r="K15" s="16">
        <f t="shared" si="0"/>
        <v>0</v>
      </c>
      <c r="L15" s="17"/>
      <c r="M15" s="18" t="str">
        <f t="shared" si="1"/>
        <v xml:space="preserve">- </v>
      </c>
      <c r="N15" s="14"/>
    </row>
    <row r="17" spans="1:12">
      <c r="A17" t="s">
        <v>18</v>
      </c>
    </row>
    <row r="19" spans="1:12" ht="17.25">
      <c r="E19" s="19" t="s">
        <v>19</v>
      </c>
      <c r="F19" s="19" t="s">
        <v>20</v>
      </c>
      <c r="G19" s="19" t="s">
        <v>21</v>
      </c>
    </row>
    <row r="21" spans="1:12">
      <c r="A21" s="20" t="s">
        <v>22</v>
      </c>
      <c r="B21" s="21"/>
      <c r="C21" s="21"/>
      <c r="D21" s="21"/>
      <c r="E21" s="21"/>
      <c r="F21" s="21"/>
      <c r="G21" s="21"/>
      <c r="H21" s="21"/>
      <c r="I21" s="21"/>
      <c r="J21" s="22"/>
    </row>
    <row r="22" spans="1:12">
      <c r="A22" s="23" t="s">
        <v>23</v>
      </c>
      <c r="B22" s="24"/>
      <c r="C22" s="24"/>
      <c r="D22" s="24"/>
      <c r="E22" s="24"/>
      <c r="F22" s="24"/>
      <c r="G22" s="24"/>
      <c r="H22" s="24"/>
      <c r="I22" s="24"/>
      <c r="J22" s="25"/>
    </row>
    <row r="23" spans="1:12">
      <c r="A23" s="23" t="s">
        <v>24</v>
      </c>
      <c r="B23" s="24"/>
      <c r="C23" s="24"/>
      <c r="D23" s="24"/>
      <c r="E23" s="24"/>
      <c r="F23" s="24"/>
      <c r="G23" s="24"/>
      <c r="H23" s="24"/>
      <c r="I23" s="24"/>
      <c r="J23" s="25"/>
    </row>
    <row r="24" spans="1:12">
      <c r="A24" s="26" t="s">
        <v>25</v>
      </c>
      <c r="B24" s="27"/>
      <c r="C24" s="27"/>
      <c r="D24" s="27"/>
      <c r="E24" s="27"/>
      <c r="F24" s="27"/>
      <c r="G24" s="27"/>
      <c r="H24" s="27"/>
      <c r="I24" s="27"/>
      <c r="J24" s="28"/>
    </row>
    <row r="25" spans="1:12">
      <c r="A25" t="s">
        <v>26</v>
      </c>
    </row>
    <row r="26" spans="1:12">
      <c r="A26" t="s">
        <v>27</v>
      </c>
    </row>
    <row r="28" spans="1:12" ht="17.25">
      <c r="E28" s="19" t="s">
        <v>19</v>
      </c>
      <c r="F28" s="19" t="s">
        <v>20</v>
      </c>
      <c r="G28" s="19" t="s">
        <v>21</v>
      </c>
    </row>
    <row r="29" spans="1:12" ht="17.25">
      <c r="E29" s="19"/>
      <c r="F29" s="19"/>
      <c r="G29" s="19"/>
    </row>
    <row r="30" spans="1:12">
      <c r="A30" s="20" t="s">
        <v>28</v>
      </c>
      <c r="B30" s="21"/>
      <c r="C30" s="21"/>
      <c r="D30" s="21"/>
      <c r="E30" s="21"/>
      <c r="F30" s="21"/>
      <c r="G30" s="21"/>
      <c r="H30" s="21"/>
      <c r="I30" s="21"/>
      <c r="J30" s="21"/>
      <c r="K30" s="21"/>
      <c r="L30" s="22"/>
    </row>
    <row r="31" spans="1:12">
      <c r="A31" s="23" t="s">
        <v>29</v>
      </c>
      <c r="B31" s="24"/>
      <c r="C31" s="24"/>
      <c r="D31" s="24"/>
      <c r="E31" s="24"/>
      <c r="F31" s="24"/>
      <c r="G31" s="24"/>
      <c r="H31" s="24"/>
      <c r="I31" s="24"/>
      <c r="J31" s="24"/>
      <c r="K31" s="24"/>
      <c r="L31" s="25"/>
    </row>
    <row r="32" spans="1:12">
      <c r="A32" s="23" t="s">
        <v>30</v>
      </c>
      <c r="B32" s="24"/>
      <c r="C32" s="24"/>
      <c r="D32" s="24"/>
      <c r="E32" s="24"/>
      <c r="F32" s="24"/>
      <c r="G32" s="24"/>
      <c r="H32" s="24"/>
      <c r="I32" s="24"/>
      <c r="J32" s="24"/>
      <c r="K32" s="24"/>
      <c r="L32" s="25"/>
    </row>
    <row r="33" spans="1:13">
      <c r="A33" s="29" t="s">
        <v>110</v>
      </c>
      <c r="B33" s="27"/>
      <c r="C33" s="27"/>
      <c r="D33" s="27"/>
      <c r="E33" s="27"/>
      <c r="F33" s="27"/>
      <c r="G33" s="27"/>
      <c r="H33" s="27"/>
      <c r="I33" s="27"/>
      <c r="J33" s="27"/>
      <c r="K33" s="27"/>
      <c r="L33" s="28"/>
    </row>
    <row r="34" spans="1:13">
      <c r="A34" s="30"/>
      <c r="B34" s="24"/>
      <c r="C34" s="24"/>
      <c r="D34" s="24"/>
      <c r="E34" s="24"/>
      <c r="F34" s="24"/>
      <c r="G34" s="24"/>
      <c r="H34" s="24"/>
      <c r="I34" s="24"/>
      <c r="J34" s="24"/>
      <c r="K34" s="24"/>
      <c r="L34" s="24"/>
    </row>
    <row r="35" spans="1:13" ht="14.25" thickBot="1">
      <c r="A35" t="s">
        <v>31</v>
      </c>
    </row>
    <row r="36" spans="1:13" ht="17.25" customHeight="1">
      <c r="A36" s="31" t="s">
        <v>32</v>
      </c>
      <c r="B36" s="144" t="s">
        <v>33</v>
      </c>
      <c r="C36" s="144"/>
      <c r="D36" s="144"/>
      <c r="E36" s="144"/>
      <c r="F36" s="144"/>
      <c r="G36" s="144"/>
      <c r="H36" s="144"/>
      <c r="I36" s="144"/>
      <c r="J36" s="144"/>
      <c r="K36" s="144"/>
      <c r="L36" s="144"/>
      <c r="M36" s="145"/>
    </row>
    <row r="37" spans="1:13" ht="17.100000000000001" customHeight="1">
      <c r="A37" s="32"/>
      <c r="B37" s="75" t="s">
        <v>34</v>
      </c>
      <c r="C37" s="75"/>
      <c r="D37" s="75"/>
      <c r="E37" s="75"/>
      <c r="F37" s="75"/>
      <c r="G37" s="75"/>
      <c r="H37" s="75"/>
      <c r="I37" s="75"/>
      <c r="J37" s="75"/>
      <c r="K37" s="75"/>
      <c r="L37" s="75"/>
      <c r="M37" s="138"/>
    </row>
    <row r="38" spans="1:13" ht="17.100000000000001" customHeight="1">
      <c r="A38" s="32"/>
      <c r="B38" s="75" t="s">
        <v>35</v>
      </c>
      <c r="C38" s="75"/>
      <c r="D38" s="75"/>
      <c r="E38" s="75"/>
      <c r="F38" s="75"/>
      <c r="G38" s="75"/>
      <c r="H38" s="75"/>
      <c r="I38" s="75"/>
      <c r="J38" s="75"/>
      <c r="K38" s="75"/>
      <c r="L38" s="75"/>
      <c r="M38" s="138"/>
    </row>
    <row r="39" spans="1:13" ht="17.100000000000001" customHeight="1">
      <c r="A39" s="32"/>
      <c r="B39" s="75" t="s">
        <v>36</v>
      </c>
      <c r="C39" s="75"/>
      <c r="D39" s="75"/>
      <c r="E39" s="75"/>
      <c r="F39" s="75"/>
      <c r="G39" s="75"/>
      <c r="H39" s="75"/>
      <c r="I39" s="75"/>
      <c r="J39" s="75"/>
      <c r="K39" s="75"/>
      <c r="L39" s="75"/>
      <c r="M39" s="138"/>
    </row>
    <row r="40" spans="1:13" ht="17.100000000000001" customHeight="1">
      <c r="A40" s="32"/>
      <c r="B40" s="74" t="s">
        <v>37</v>
      </c>
      <c r="C40" s="75"/>
      <c r="D40" s="75"/>
      <c r="E40" s="75"/>
      <c r="F40" s="75"/>
      <c r="G40" s="75"/>
      <c r="H40" s="75"/>
      <c r="I40" s="75"/>
      <c r="J40" s="75"/>
      <c r="K40" s="75"/>
      <c r="L40" s="75"/>
      <c r="M40" s="138"/>
    </row>
    <row r="41" spans="1:13" ht="17.100000000000001" customHeight="1">
      <c r="A41" s="32"/>
      <c r="B41" s="74" t="s">
        <v>38</v>
      </c>
      <c r="C41" s="75"/>
      <c r="D41" s="75"/>
      <c r="E41" s="75"/>
      <c r="F41" s="75"/>
      <c r="G41" s="75"/>
      <c r="H41" s="75"/>
      <c r="I41" s="75"/>
      <c r="J41" s="75"/>
      <c r="K41" s="75"/>
      <c r="L41" s="75"/>
      <c r="M41" s="138"/>
    </row>
    <row r="42" spans="1:13" ht="17.100000000000001" customHeight="1" thickBot="1">
      <c r="A42" s="33"/>
      <c r="B42" s="87" t="s">
        <v>39</v>
      </c>
      <c r="C42" s="87"/>
      <c r="D42" s="87"/>
      <c r="E42" s="87"/>
      <c r="F42" s="87"/>
      <c r="G42" s="87"/>
      <c r="H42" s="87"/>
      <c r="I42" s="87"/>
      <c r="J42" s="87"/>
      <c r="K42" s="87"/>
      <c r="L42" s="87"/>
      <c r="M42" s="139"/>
    </row>
    <row r="43" spans="1:13" ht="15" customHeight="1"/>
    <row r="44" spans="1:13" ht="15" customHeight="1"/>
    <row r="45" spans="1:13" ht="15" customHeight="1">
      <c r="A45" t="s">
        <v>40</v>
      </c>
    </row>
    <row r="46" spans="1:13" ht="15" customHeight="1"/>
    <row r="47" spans="1:13">
      <c r="A47" t="s">
        <v>41</v>
      </c>
    </row>
    <row r="48" spans="1:13" ht="8.25" customHeight="1" thickBot="1"/>
    <row r="49" spans="1:13" ht="15.75" customHeight="1" thickBot="1">
      <c r="A49" s="129" t="s">
        <v>42</v>
      </c>
      <c r="B49" s="130"/>
      <c r="C49" s="130"/>
      <c r="D49" s="130"/>
      <c r="E49" s="130"/>
      <c r="F49" s="133" t="s">
        <v>114</v>
      </c>
      <c r="G49" s="134"/>
      <c r="H49" s="134"/>
      <c r="I49" s="134"/>
      <c r="J49" s="134"/>
      <c r="K49" s="134"/>
      <c r="L49" s="134"/>
      <c r="M49" s="135"/>
    </row>
    <row r="50" spans="1:13" ht="27" customHeight="1">
      <c r="A50" s="131"/>
      <c r="B50" s="132"/>
      <c r="C50" s="132"/>
      <c r="D50" s="132"/>
      <c r="E50" s="132"/>
      <c r="F50" s="113" t="s">
        <v>43</v>
      </c>
      <c r="G50" s="34" t="s">
        <v>44</v>
      </c>
      <c r="H50" s="121"/>
      <c r="I50" s="121"/>
      <c r="J50" s="121"/>
      <c r="K50" s="121"/>
      <c r="L50" s="121"/>
      <c r="M50" s="111"/>
    </row>
    <row r="51" spans="1:13" ht="27" customHeight="1" thickBot="1">
      <c r="A51" s="122"/>
      <c r="B51" s="123"/>
      <c r="C51" s="123"/>
      <c r="D51" s="123"/>
      <c r="E51" s="123"/>
      <c r="F51" s="114"/>
      <c r="G51" s="35" t="s">
        <v>45</v>
      </c>
      <c r="H51" s="127"/>
      <c r="I51" s="127"/>
      <c r="J51" s="127"/>
      <c r="K51" s="127"/>
      <c r="L51" s="127"/>
      <c r="M51" s="128"/>
    </row>
    <row r="52" spans="1:13" ht="27" customHeight="1">
      <c r="A52" s="105"/>
      <c r="B52" s="124"/>
      <c r="C52" s="124"/>
      <c r="D52" s="124"/>
      <c r="E52" s="124"/>
      <c r="F52" s="114"/>
      <c r="G52" s="36" t="s">
        <v>44</v>
      </c>
      <c r="H52" s="121"/>
      <c r="I52" s="121"/>
      <c r="J52" s="121"/>
      <c r="K52" s="121"/>
      <c r="L52" s="121"/>
      <c r="M52" s="111"/>
    </row>
    <row r="53" spans="1:13" ht="29.25" customHeight="1" thickBot="1">
      <c r="A53" s="105"/>
      <c r="B53" s="124"/>
      <c r="C53" s="124"/>
      <c r="D53" s="124"/>
      <c r="E53" s="124"/>
      <c r="F53" s="136"/>
      <c r="G53" s="35" t="s">
        <v>45</v>
      </c>
      <c r="H53" s="100"/>
      <c r="I53" s="100"/>
      <c r="J53" s="100"/>
      <c r="K53" s="100"/>
      <c r="L53" s="100"/>
      <c r="M53" s="137"/>
    </row>
    <row r="54" spans="1:13" ht="22.5" customHeight="1">
      <c r="A54" s="105"/>
      <c r="B54" s="124"/>
      <c r="C54" s="124"/>
      <c r="D54" s="124"/>
      <c r="E54" s="124"/>
      <c r="F54" s="113" t="s">
        <v>46</v>
      </c>
      <c r="G54" s="37" t="s">
        <v>44</v>
      </c>
      <c r="H54" s="115"/>
      <c r="I54" s="115"/>
      <c r="J54" s="116"/>
      <c r="K54" s="117"/>
      <c r="L54" s="116"/>
      <c r="M54" s="118"/>
    </row>
    <row r="55" spans="1:13" ht="22.5" customHeight="1">
      <c r="A55" s="105"/>
      <c r="B55" s="124"/>
      <c r="C55" s="124"/>
      <c r="D55" s="124"/>
      <c r="E55" s="124"/>
      <c r="F55" s="114"/>
      <c r="G55" s="119" t="s">
        <v>45</v>
      </c>
      <c r="H55" s="38" t="s">
        <v>47</v>
      </c>
      <c r="I55" s="39" t="s">
        <v>48</v>
      </c>
      <c r="J55" s="40" t="s">
        <v>47</v>
      </c>
      <c r="K55" s="39" t="s">
        <v>48</v>
      </c>
      <c r="L55" s="40" t="s">
        <v>47</v>
      </c>
      <c r="M55" s="41" t="s">
        <v>48</v>
      </c>
    </row>
    <row r="56" spans="1:13" ht="29.25" customHeight="1" thickBot="1">
      <c r="A56" s="125"/>
      <c r="B56" s="126"/>
      <c r="C56" s="126"/>
      <c r="D56" s="126"/>
      <c r="E56" s="126"/>
      <c r="F56" s="104"/>
      <c r="G56" s="120"/>
      <c r="H56" s="42"/>
      <c r="I56" s="43"/>
      <c r="J56" s="44"/>
      <c r="K56" s="43"/>
      <c r="L56" s="44"/>
      <c r="M56" s="45"/>
    </row>
    <row r="57" spans="1:13" ht="18" customHeight="1">
      <c r="A57" s="46" t="s">
        <v>49</v>
      </c>
      <c r="B57" s="47"/>
      <c r="C57" s="47"/>
      <c r="D57" s="47"/>
      <c r="E57" s="47"/>
      <c r="F57" s="47"/>
      <c r="G57" s="47"/>
      <c r="H57" s="48"/>
      <c r="I57" s="48"/>
      <c r="J57" s="48"/>
      <c r="K57" s="48"/>
      <c r="L57" s="48"/>
      <c r="M57" s="48"/>
    </row>
    <row r="58" spans="1:13" ht="18" customHeight="1">
      <c r="A58" s="46"/>
      <c r="B58" s="47"/>
      <c r="C58" s="47"/>
      <c r="D58" s="47"/>
      <c r="E58" s="47"/>
      <c r="F58" s="47"/>
      <c r="G58" s="47"/>
      <c r="H58" s="48"/>
      <c r="I58" s="48"/>
      <c r="J58" s="48"/>
      <c r="K58" s="48"/>
      <c r="L58" s="48"/>
      <c r="M58" s="48"/>
    </row>
    <row r="59" spans="1:13">
      <c r="A59" t="s">
        <v>50</v>
      </c>
    </row>
    <row r="61" spans="1:13" s="49" customFormat="1" ht="17.25">
      <c r="G61" s="19" t="s">
        <v>19</v>
      </c>
      <c r="H61" s="19" t="s">
        <v>51</v>
      </c>
      <c r="I61" s="19" t="s">
        <v>21</v>
      </c>
    </row>
    <row r="62" spans="1:13" s="49" customFormat="1" ht="17.25">
      <c r="G62" s="19"/>
      <c r="H62" s="19"/>
      <c r="I62" s="19"/>
    </row>
    <row r="63" spans="1:13" s="49" customFormat="1" ht="17.25">
      <c r="G63" s="19"/>
      <c r="H63" s="19"/>
      <c r="I63" s="19"/>
    </row>
    <row r="64" spans="1:13" s="49" customFormat="1" ht="17.25">
      <c r="A64" t="s">
        <v>52</v>
      </c>
      <c r="G64" s="19"/>
      <c r="H64" s="19"/>
      <c r="I64" s="19"/>
    </row>
    <row r="65" spans="1:13" s="49" customFormat="1" ht="7.5" customHeight="1" thickBot="1">
      <c r="A65"/>
      <c r="G65" s="19"/>
      <c r="H65" s="19"/>
      <c r="I65" s="19"/>
    </row>
    <row r="66" spans="1:13" ht="18.75" customHeight="1">
      <c r="A66" s="103" t="s">
        <v>53</v>
      </c>
      <c r="B66" s="51" t="s">
        <v>115</v>
      </c>
      <c r="C66" s="51" t="s">
        <v>115</v>
      </c>
      <c r="D66" s="51" t="s">
        <v>116</v>
      </c>
      <c r="E66" s="51" t="s">
        <v>115</v>
      </c>
      <c r="F66" s="51" t="s">
        <v>116</v>
      </c>
      <c r="G66" s="51" t="s">
        <v>115</v>
      </c>
      <c r="H66" s="52" t="s">
        <v>54</v>
      </c>
      <c r="I66" s="53" t="s">
        <v>55</v>
      </c>
      <c r="J66" s="54" t="s">
        <v>56</v>
      </c>
    </row>
    <row r="67" spans="1:13" ht="30" customHeight="1" thickBot="1">
      <c r="A67" s="104"/>
      <c r="B67" s="55"/>
      <c r="C67" s="56"/>
      <c r="D67" s="56"/>
      <c r="E67" s="56"/>
      <c r="F67" s="56"/>
      <c r="G67" s="56"/>
      <c r="H67" s="56" t="str">
        <f>IF(SUM(B67:G67)=0," ",SUM(B67:G67))</f>
        <v xml:space="preserve"> </v>
      </c>
      <c r="I67" s="57" t="str">
        <f>IF(H67=" "," ",H67/6)</f>
        <v xml:space="preserve"> </v>
      </c>
      <c r="J67" s="58" t="str">
        <f>IF(I67&lt;20,"○","-")</f>
        <v>-</v>
      </c>
    </row>
    <row r="68" spans="1:13" s="49" customFormat="1" ht="17.25">
      <c r="A68"/>
      <c r="G68" s="19"/>
      <c r="H68" s="19"/>
      <c r="I68" s="19"/>
    </row>
    <row r="69" spans="1:13" s="49" customFormat="1" ht="17.25">
      <c r="A69" t="s">
        <v>57</v>
      </c>
      <c r="G69" s="19"/>
      <c r="H69" s="19"/>
      <c r="I69" s="19"/>
    </row>
    <row r="70" spans="1:13" s="49" customFormat="1" ht="8.25" customHeight="1" thickBot="1">
      <c r="A70"/>
      <c r="G70" s="19"/>
      <c r="H70" s="19"/>
      <c r="I70" s="19"/>
    </row>
    <row r="71" spans="1:13" s="49" customFormat="1" ht="33.75">
      <c r="A71" s="59" t="s">
        <v>58</v>
      </c>
      <c r="B71" s="51" t="s">
        <v>115</v>
      </c>
      <c r="C71" s="51" t="s">
        <v>115</v>
      </c>
      <c r="D71" s="51" t="s">
        <v>116</v>
      </c>
      <c r="E71" s="51" t="s">
        <v>115</v>
      </c>
      <c r="F71" s="51" t="s">
        <v>116</v>
      </c>
      <c r="G71" s="51" t="s">
        <v>115</v>
      </c>
      <c r="H71" s="52" t="s">
        <v>54</v>
      </c>
      <c r="I71" s="53" t="s">
        <v>55</v>
      </c>
      <c r="J71" s="54" t="s">
        <v>59</v>
      </c>
    </row>
    <row r="72" spans="1:13" s="49" customFormat="1" ht="47.1" customHeight="1" thickBot="1">
      <c r="A72" s="60"/>
      <c r="B72" s="55"/>
      <c r="C72" s="56"/>
      <c r="D72" s="56"/>
      <c r="E72" s="56"/>
      <c r="F72" s="56"/>
      <c r="G72" s="56"/>
      <c r="H72" s="56" t="str">
        <f>IF(SUM(B72:G72)=0," ",SUM(B72:G72))</f>
        <v xml:space="preserve"> </v>
      </c>
      <c r="I72" s="57" t="str">
        <f>IF(H72=" "," ",H72/6)</f>
        <v xml:space="preserve"> </v>
      </c>
      <c r="J72" s="58" t="str">
        <f>IF(I72&lt;10,"○","-")</f>
        <v>-</v>
      </c>
    </row>
    <row r="73" spans="1:13" s="49" customFormat="1" ht="33.75">
      <c r="A73" s="61" t="s">
        <v>58</v>
      </c>
      <c r="B73" s="51" t="s">
        <v>115</v>
      </c>
      <c r="C73" s="51" t="s">
        <v>115</v>
      </c>
      <c r="D73" s="51" t="s">
        <v>116</v>
      </c>
      <c r="E73" s="51" t="s">
        <v>115</v>
      </c>
      <c r="F73" s="51" t="s">
        <v>116</v>
      </c>
      <c r="G73" s="51" t="s">
        <v>115</v>
      </c>
      <c r="H73" s="52" t="s">
        <v>54</v>
      </c>
      <c r="I73" s="53" t="s">
        <v>55</v>
      </c>
      <c r="J73" s="54" t="s">
        <v>59</v>
      </c>
    </row>
    <row r="74" spans="1:13" s="49" customFormat="1" ht="47.1" customHeight="1" thickBot="1">
      <c r="A74" s="60"/>
      <c r="B74" s="55"/>
      <c r="C74" s="56"/>
      <c r="D74" s="56"/>
      <c r="E74" s="56"/>
      <c r="F74" s="56"/>
      <c r="G74" s="56"/>
      <c r="H74" s="56" t="str">
        <f>IF(SUM(B74:G74)=0," ",SUM(B74:G74))</f>
        <v xml:space="preserve"> </v>
      </c>
      <c r="I74" s="57" t="str">
        <f>IF(H74=" "," ",H74/6)</f>
        <v xml:space="preserve"> </v>
      </c>
      <c r="J74" s="58" t="str">
        <f>IF(I74&lt;10,"○","-")</f>
        <v>-</v>
      </c>
    </row>
    <row r="75" spans="1:13" s="49" customFormat="1" ht="17.25" customHeight="1">
      <c r="A75" s="24"/>
      <c r="B75" s="62"/>
      <c r="C75" s="62"/>
      <c r="D75" s="62"/>
      <c r="E75" s="62"/>
      <c r="F75" s="62"/>
      <c r="G75" s="62"/>
      <c r="H75" s="62"/>
      <c r="I75" s="62"/>
      <c r="J75" s="14"/>
    </row>
    <row r="76" spans="1:13" s="49" customFormat="1" ht="17.25" customHeight="1">
      <c r="A76" t="s">
        <v>60</v>
      </c>
      <c r="B76" s="62"/>
      <c r="C76" s="62"/>
      <c r="D76" s="62"/>
      <c r="E76" s="62"/>
      <c r="F76" s="62"/>
      <c r="G76" s="62"/>
      <c r="H76" s="62"/>
      <c r="I76" s="62"/>
      <c r="J76" s="14"/>
    </row>
    <row r="77" spans="1:13" s="49" customFormat="1" ht="8.25" customHeight="1" thickBot="1">
      <c r="A77"/>
      <c r="B77" s="62"/>
      <c r="C77" s="62"/>
      <c r="D77" s="62"/>
      <c r="E77" s="62"/>
      <c r="F77" s="62"/>
      <c r="G77" s="62"/>
      <c r="H77" s="62"/>
      <c r="I77" s="62"/>
      <c r="J77" s="14"/>
    </row>
    <row r="78" spans="1:13" s="49" customFormat="1" ht="17.25" customHeight="1">
      <c r="A78" s="92" t="s">
        <v>61</v>
      </c>
      <c r="B78" s="93"/>
      <c r="C78" s="93"/>
      <c r="D78" s="93"/>
      <c r="E78" s="93"/>
      <c r="F78" s="93"/>
      <c r="G78" s="93"/>
      <c r="H78" s="93"/>
      <c r="I78" s="93"/>
      <c r="J78" s="93"/>
      <c r="K78" s="93"/>
      <c r="L78" s="93"/>
      <c r="M78" s="94"/>
    </row>
    <row r="79" spans="1:13" s="49" customFormat="1" ht="17.25" customHeight="1">
      <c r="A79" s="105" t="s">
        <v>62</v>
      </c>
      <c r="B79" s="106"/>
      <c r="C79" s="109" t="s">
        <v>7</v>
      </c>
      <c r="D79" s="109"/>
      <c r="E79" s="109" t="s">
        <v>8</v>
      </c>
      <c r="F79" s="109"/>
      <c r="G79" s="109" t="s">
        <v>9</v>
      </c>
      <c r="H79" s="109"/>
      <c r="I79" s="109"/>
      <c r="J79" s="63" t="s">
        <v>10</v>
      </c>
      <c r="K79" s="63" t="s">
        <v>11</v>
      </c>
      <c r="L79" s="63" t="s">
        <v>12</v>
      </c>
      <c r="M79" s="111" t="s">
        <v>13</v>
      </c>
    </row>
    <row r="80" spans="1:13" s="49" customFormat="1" ht="17.25" customHeight="1">
      <c r="A80" s="107"/>
      <c r="B80" s="108"/>
      <c r="C80" s="110"/>
      <c r="D80" s="110"/>
      <c r="E80" s="110"/>
      <c r="F80" s="110"/>
      <c r="G80" s="110"/>
      <c r="H80" s="110"/>
      <c r="I80" s="110"/>
      <c r="J80" s="9" t="s">
        <v>63</v>
      </c>
      <c r="K80" s="9" t="s">
        <v>15</v>
      </c>
      <c r="L80" s="9" t="s">
        <v>64</v>
      </c>
      <c r="M80" s="112"/>
    </row>
    <row r="81" spans="1:13" s="49" customFormat="1" ht="22.5" customHeight="1">
      <c r="A81" s="95"/>
      <c r="B81" s="96"/>
      <c r="C81" s="97" t="s">
        <v>65</v>
      </c>
      <c r="D81" s="97"/>
      <c r="E81" s="97"/>
      <c r="F81" s="97"/>
      <c r="G81" s="97"/>
      <c r="H81" s="97"/>
      <c r="I81" s="97"/>
      <c r="J81" s="64"/>
      <c r="K81" s="10" t="s">
        <v>109</v>
      </c>
      <c r="L81" s="12" t="str">
        <f>IF(K81=" "," ",ROUNDDOWN(K81*0.8,0))</f>
        <v xml:space="preserve"> </v>
      </c>
      <c r="M81" s="65" t="s">
        <v>109</v>
      </c>
    </row>
    <row r="82" spans="1:13" s="49" customFormat="1" ht="22.5" customHeight="1">
      <c r="A82" s="95"/>
      <c r="B82" s="96"/>
      <c r="C82" s="97"/>
      <c r="D82" s="97"/>
      <c r="E82" s="97"/>
      <c r="F82" s="97"/>
      <c r="G82" s="97"/>
      <c r="H82" s="97"/>
      <c r="I82" s="97"/>
      <c r="J82" s="64"/>
      <c r="K82" s="10"/>
      <c r="L82" s="12"/>
      <c r="M82" s="65"/>
    </row>
    <row r="83" spans="1:13" s="49" customFormat="1" ht="22.5" customHeight="1" thickBot="1">
      <c r="A83" s="98"/>
      <c r="B83" s="99"/>
      <c r="C83" s="100"/>
      <c r="D83" s="100"/>
      <c r="E83" s="100"/>
      <c r="F83" s="100"/>
      <c r="G83" s="100"/>
      <c r="H83" s="100"/>
      <c r="I83" s="100"/>
      <c r="J83" s="66"/>
      <c r="K83" s="15"/>
      <c r="L83" s="17"/>
      <c r="M83" s="67"/>
    </row>
    <row r="84" spans="1:13" s="49" customFormat="1" ht="22.5" customHeight="1">
      <c r="A84" s="68" t="s">
        <v>66</v>
      </c>
      <c r="B84" s="14"/>
      <c r="C84" s="47"/>
      <c r="D84" s="47"/>
      <c r="E84" s="47"/>
      <c r="F84" s="47"/>
      <c r="G84" s="47"/>
      <c r="H84" s="47"/>
      <c r="I84" s="47"/>
      <c r="J84" s="48"/>
      <c r="K84" s="69"/>
      <c r="L84" s="24"/>
      <c r="M84" s="24"/>
    </row>
    <row r="85" spans="1:13" s="49" customFormat="1" ht="22.5" customHeight="1">
      <c r="A85" s="68" t="s">
        <v>67</v>
      </c>
      <c r="B85" s="68"/>
      <c r="C85" s="68"/>
      <c r="D85" s="68"/>
      <c r="E85" s="68"/>
      <c r="F85" s="68"/>
      <c r="G85" s="68"/>
      <c r="H85" s="68"/>
      <c r="I85" s="46"/>
      <c r="J85" s="46"/>
      <c r="K85" s="70"/>
      <c r="L85" s="68"/>
      <c r="M85" s="68"/>
    </row>
    <row r="86" spans="1:13" s="49" customFormat="1" ht="17.25" customHeight="1">
      <c r="A86" s="24"/>
      <c r="B86" s="62"/>
      <c r="C86" s="62"/>
      <c r="D86" s="62"/>
      <c r="E86" s="62"/>
      <c r="F86" s="62"/>
      <c r="G86" s="62"/>
      <c r="H86" s="62"/>
      <c r="I86" s="62"/>
      <c r="J86" s="14"/>
    </row>
    <row r="87" spans="1:13">
      <c r="A87" t="s">
        <v>68</v>
      </c>
    </row>
    <row r="88" spans="1:13" ht="8.25" customHeight="1" thickBot="1"/>
    <row r="89" spans="1:13" ht="21" customHeight="1">
      <c r="A89" s="31" t="s">
        <v>32</v>
      </c>
      <c r="B89" s="101"/>
      <c r="C89" s="101"/>
      <c r="D89" s="101"/>
      <c r="E89" s="101"/>
      <c r="F89" s="101"/>
      <c r="G89" s="101"/>
      <c r="H89" s="101"/>
      <c r="I89" s="102"/>
      <c r="J89" s="92" t="s">
        <v>69</v>
      </c>
      <c r="K89" s="93"/>
      <c r="L89" s="94"/>
    </row>
    <row r="90" spans="1:13" ht="13.5" customHeight="1">
      <c r="A90" s="73"/>
      <c r="B90" s="75" t="s">
        <v>70</v>
      </c>
      <c r="C90" s="75"/>
      <c r="D90" s="75"/>
      <c r="E90" s="75"/>
      <c r="F90" s="75"/>
      <c r="G90" s="75"/>
      <c r="H90" s="75"/>
      <c r="I90" s="76"/>
      <c r="J90" s="77" t="s">
        <v>71</v>
      </c>
      <c r="K90" s="78"/>
      <c r="L90" s="79"/>
    </row>
    <row r="91" spans="1:13" s="49" customFormat="1" ht="17.25">
      <c r="A91" s="73"/>
      <c r="B91" s="75"/>
      <c r="C91" s="75"/>
      <c r="D91" s="75"/>
      <c r="E91" s="75"/>
      <c r="F91" s="75"/>
      <c r="G91" s="75"/>
      <c r="H91" s="75"/>
      <c r="I91" s="76"/>
      <c r="J91" s="80"/>
      <c r="K91" s="81"/>
      <c r="L91" s="82"/>
    </row>
    <row r="92" spans="1:13">
      <c r="A92" s="73"/>
      <c r="B92" s="75"/>
      <c r="C92" s="75"/>
      <c r="D92" s="75"/>
      <c r="E92" s="75"/>
      <c r="F92" s="75"/>
      <c r="G92" s="75"/>
      <c r="H92" s="75"/>
      <c r="I92" s="76"/>
      <c r="J92" s="83"/>
      <c r="K92" s="84"/>
      <c r="L92" s="85"/>
    </row>
    <row r="93" spans="1:13" ht="13.5" customHeight="1">
      <c r="A93" s="73"/>
      <c r="B93" s="75" t="s">
        <v>72</v>
      </c>
      <c r="C93" s="75"/>
      <c r="D93" s="75"/>
      <c r="E93" s="75"/>
      <c r="F93" s="75"/>
      <c r="G93" s="75"/>
      <c r="H93" s="75"/>
      <c r="I93" s="76"/>
      <c r="J93" s="77" t="s">
        <v>71</v>
      </c>
      <c r="K93" s="78"/>
      <c r="L93" s="79"/>
    </row>
    <row r="94" spans="1:13">
      <c r="A94" s="73"/>
      <c r="B94" s="75"/>
      <c r="C94" s="75"/>
      <c r="D94" s="75"/>
      <c r="E94" s="75"/>
      <c r="F94" s="75"/>
      <c r="G94" s="75"/>
      <c r="H94" s="75"/>
      <c r="I94" s="76"/>
      <c r="J94" s="80"/>
      <c r="K94" s="81"/>
      <c r="L94" s="82"/>
    </row>
    <row r="95" spans="1:13">
      <c r="A95" s="73"/>
      <c r="B95" s="75"/>
      <c r="C95" s="75"/>
      <c r="D95" s="75"/>
      <c r="E95" s="75"/>
      <c r="F95" s="75"/>
      <c r="G95" s="75"/>
      <c r="H95" s="75"/>
      <c r="I95" s="76"/>
      <c r="J95" s="83"/>
      <c r="K95" s="84"/>
      <c r="L95" s="85"/>
    </row>
    <row r="96" spans="1:13" ht="13.5" customHeight="1">
      <c r="A96" s="73"/>
      <c r="B96" s="74" t="s">
        <v>73</v>
      </c>
      <c r="C96" s="75"/>
      <c r="D96" s="75"/>
      <c r="E96" s="75"/>
      <c r="F96" s="75"/>
      <c r="G96" s="75"/>
      <c r="H96" s="75"/>
      <c r="I96" s="76"/>
      <c r="J96" s="77" t="s">
        <v>118</v>
      </c>
      <c r="K96" s="78"/>
      <c r="L96" s="79"/>
    </row>
    <row r="97" spans="1:12">
      <c r="A97" s="73"/>
      <c r="B97" s="75"/>
      <c r="C97" s="75"/>
      <c r="D97" s="75"/>
      <c r="E97" s="75"/>
      <c r="F97" s="75"/>
      <c r="G97" s="75"/>
      <c r="H97" s="75"/>
      <c r="I97" s="76"/>
      <c r="J97" s="80"/>
      <c r="K97" s="81"/>
      <c r="L97" s="82"/>
    </row>
    <row r="98" spans="1:12">
      <c r="A98" s="73"/>
      <c r="B98" s="75"/>
      <c r="C98" s="75"/>
      <c r="D98" s="75"/>
      <c r="E98" s="75"/>
      <c r="F98" s="75"/>
      <c r="G98" s="75"/>
      <c r="H98" s="75"/>
      <c r="I98" s="76"/>
      <c r="J98" s="83"/>
      <c r="K98" s="84"/>
      <c r="L98" s="85"/>
    </row>
    <row r="99" spans="1:12" ht="13.5" customHeight="1">
      <c r="A99" s="73"/>
      <c r="B99" s="74" t="s">
        <v>74</v>
      </c>
      <c r="C99" s="75"/>
      <c r="D99" s="75"/>
      <c r="E99" s="75"/>
      <c r="F99" s="75"/>
      <c r="G99" s="75"/>
      <c r="H99" s="75"/>
      <c r="I99" s="76"/>
      <c r="J99" s="77" t="s">
        <v>119</v>
      </c>
      <c r="K99" s="78"/>
      <c r="L99" s="79"/>
    </row>
    <row r="100" spans="1:12">
      <c r="A100" s="73"/>
      <c r="B100" s="75"/>
      <c r="C100" s="75"/>
      <c r="D100" s="75"/>
      <c r="E100" s="75"/>
      <c r="F100" s="75"/>
      <c r="G100" s="75"/>
      <c r="H100" s="75"/>
      <c r="I100" s="76"/>
      <c r="J100" s="80"/>
      <c r="K100" s="81"/>
      <c r="L100" s="82"/>
    </row>
    <row r="101" spans="1:12" ht="14.25" thickBot="1">
      <c r="A101" s="86"/>
      <c r="B101" s="87"/>
      <c r="C101" s="87"/>
      <c r="D101" s="87"/>
      <c r="E101" s="87"/>
      <c r="F101" s="87"/>
      <c r="G101" s="87"/>
      <c r="H101" s="87"/>
      <c r="I101" s="88"/>
      <c r="J101" s="89"/>
      <c r="K101" s="90"/>
      <c r="L101" s="91"/>
    </row>
    <row r="105" spans="1:12">
      <c r="A105" t="s">
        <v>75</v>
      </c>
    </row>
  </sheetData>
  <mergeCells count="96">
    <mergeCell ref="A2:M2"/>
    <mergeCell ref="L4:M4"/>
    <mergeCell ref="A7:B8"/>
    <mergeCell ref="C7:D8"/>
    <mergeCell ref="E7:F8"/>
    <mergeCell ref="G7:I8"/>
    <mergeCell ref="M7:M8"/>
    <mergeCell ref="A9:B9"/>
    <mergeCell ref="C9:D9"/>
    <mergeCell ref="E9:F9"/>
    <mergeCell ref="G9:I9"/>
    <mergeCell ref="A10:B10"/>
    <mergeCell ref="C10:D10"/>
    <mergeCell ref="E10:F10"/>
    <mergeCell ref="G10:I10"/>
    <mergeCell ref="A11:B11"/>
    <mergeCell ref="C11:D11"/>
    <mergeCell ref="E11:F11"/>
    <mergeCell ref="G11:I11"/>
    <mergeCell ref="A12:B12"/>
    <mergeCell ref="C12:D12"/>
    <mergeCell ref="E12:F12"/>
    <mergeCell ref="G12:I12"/>
    <mergeCell ref="B37:M37"/>
    <mergeCell ref="A13:B13"/>
    <mergeCell ref="C13:D13"/>
    <mergeCell ref="E13:F13"/>
    <mergeCell ref="G13:I13"/>
    <mergeCell ref="A14:B14"/>
    <mergeCell ref="C14:D14"/>
    <mergeCell ref="E14:F14"/>
    <mergeCell ref="G14:I14"/>
    <mergeCell ref="A15:B15"/>
    <mergeCell ref="C15:D15"/>
    <mergeCell ref="E15:F15"/>
    <mergeCell ref="G15:I15"/>
    <mergeCell ref="B36:M36"/>
    <mergeCell ref="B38:M38"/>
    <mergeCell ref="B39:M39"/>
    <mergeCell ref="B40:M40"/>
    <mergeCell ref="B41:M41"/>
    <mergeCell ref="B42:M42"/>
    <mergeCell ref="L50:M50"/>
    <mergeCell ref="A51:E56"/>
    <mergeCell ref="H51:I51"/>
    <mergeCell ref="J51:K51"/>
    <mergeCell ref="L51:M51"/>
    <mergeCell ref="H52:I52"/>
    <mergeCell ref="J52:K52"/>
    <mergeCell ref="L52:M52"/>
    <mergeCell ref="H53:I53"/>
    <mergeCell ref="J53:K53"/>
    <mergeCell ref="A49:E50"/>
    <mergeCell ref="F49:M49"/>
    <mergeCell ref="F50:F53"/>
    <mergeCell ref="H50:I50"/>
    <mergeCell ref="J50:K50"/>
    <mergeCell ref="L53:M53"/>
    <mergeCell ref="F54:F56"/>
    <mergeCell ref="H54:I54"/>
    <mergeCell ref="J54:K54"/>
    <mergeCell ref="L54:M54"/>
    <mergeCell ref="G55:G56"/>
    <mergeCell ref="A66:A67"/>
    <mergeCell ref="A78:M78"/>
    <mergeCell ref="A79:B80"/>
    <mergeCell ref="C79:D80"/>
    <mergeCell ref="E79:F80"/>
    <mergeCell ref="G79:I80"/>
    <mergeCell ref="M79:M80"/>
    <mergeCell ref="J89:L89"/>
    <mergeCell ref="A81:B81"/>
    <mergeCell ref="C81:D81"/>
    <mergeCell ref="E81:F81"/>
    <mergeCell ref="G81:I81"/>
    <mergeCell ref="A82:B82"/>
    <mergeCell ref="C82:D82"/>
    <mergeCell ref="E82:F82"/>
    <mergeCell ref="G82:I82"/>
    <mergeCell ref="A83:B83"/>
    <mergeCell ref="C83:D83"/>
    <mergeCell ref="E83:F83"/>
    <mergeCell ref="G83:I83"/>
    <mergeCell ref="B89:I89"/>
    <mergeCell ref="A90:A92"/>
    <mergeCell ref="B90:I92"/>
    <mergeCell ref="J90:L92"/>
    <mergeCell ref="A93:A95"/>
    <mergeCell ref="B93:I95"/>
    <mergeCell ref="J93:L95"/>
    <mergeCell ref="A96:A98"/>
    <mergeCell ref="B96:I98"/>
    <mergeCell ref="J96:L98"/>
    <mergeCell ref="A99:A101"/>
    <mergeCell ref="B99:I101"/>
    <mergeCell ref="J99:L101"/>
  </mergeCells>
  <phoneticPr fontId="1"/>
  <dataValidations count="3">
    <dataValidation type="list" allowBlank="1" showInputMessage="1" showErrorMessage="1" sqref="A9:B15 A72 A74 A81:B83 H50:M50 H52:M52">
      <formula1>"訪問介護,訪問入浴介護,訪問看護,訪問リハビリテーション,通所介護,通所リハビリテーション,短期入所生活介護,短期入所療養介護,特定施設入居者生活介護,福祉用具貸与,定期巡回・随時対応型訪問介護看護,夜間対応型訪問介護,地域密着型通所介護,認知症対応型通所介護,小規模多機能型居宅介護,認知症対応型共同生活介護,地域密着型特定施設入居者生活介護,看護小規模多機能型居宅介護"</formula1>
    </dataValidation>
    <dataValidation type="list" allowBlank="1" showInputMessage="1" showErrorMessage="1" sqref="H54:M54">
      <formula1>"訪問看護,訪問リハビリテーション,通所リハビリテーション,短期入所療養介護"</formula1>
    </dataValidation>
    <dataValidation type="list" allowBlank="1" showInputMessage="1" showErrorMessage="1" sqref="A37:A42 A90:A101">
      <formula1>"○"</formula1>
    </dataValidation>
  </dataValidations>
  <pageMargins left="0.70866141732283472" right="0.70866141732283472" top="0.78740157480314965" bottom="0.78740157480314965" header="0.51181102362204722" footer="0.51181102362204722"/>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06"/>
  <sheetViews>
    <sheetView workbookViewId="0">
      <selection activeCell="B1" sqref="B1"/>
    </sheetView>
  </sheetViews>
  <sheetFormatPr defaultRowHeight="13.5"/>
  <cols>
    <col min="1" max="1" width="14.375" customWidth="1"/>
    <col min="2" max="7" width="8.625" customWidth="1"/>
    <col min="8" max="11" width="11.125" customWidth="1"/>
    <col min="12" max="13" width="11.375" customWidth="1"/>
  </cols>
  <sheetData>
    <row r="1" spans="1:14">
      <c r="M1" s="1" t="s">
        <v>0</v>
      </c>
    </row>
    <row r="2" spans="1:14" ht="18.75">
      <c r="A2" s="146" t="s">
        <v>126</v>
      </c>
      <c r="B2" s="146"/>
      <c r="C2" s="146"/>
      <c r="D2" s="146"/>
      <c r="E2" s="146"/>
      <c r="F2" s="146"/>
      <c r="G2" s="146"/>
      <c r="H2" s="146"/>
      <c r="I2" s="146"/>
      <c r="J2" s="146"/>
      <c r="K2" s="146"/>
      <c r="L2" s="146"/>
      <c r="M2" s="146"/>
      <c r="N2" s="2"/>
    </row>
    <row r="4" spans="1:14">
      <c r="A4" s="3" t="s">
        <v>1</v>
      </c>
      <c r="B4" s="71" t="s">
        <v>76</v>
      </c>
      <c r="C4" s="3"/>
      <c r="D4" s="4"/>
      <c r="E4" s="3" t="s">
        <v>2</v>
      </c>
      <c r="F4" s="5"/>
      <c r="G4" s="5" t="s">
        <v>77</v>
      </c>
      <c r="H4" s="5"/>
      <c r="I4" s="3" t="s">
        <v>3</v>
      </c>
      <c r="J4" s="6" t="s">
        <v>78</v>
      </c>
      <c r="K4" s="7" t="s">
        <v>4</v>
      </c>
      <c r="L4" s="147" t="s">
        <v>79</v>
      </c>
      <c r="M4" s="147"/>
    </row>
    <row r="6" spans="1:14" ht="14.25" thickBot="1">
      <c r="A6" t="s">
        <v>5</v>
      </c>
    </row>
    <row r="7" spans="1:14">
      <c r="A7" s="148" t="s">
        <v>80</v>
      </c>
      <c r="B7" s="117"/>
      <c r="C7" s="101" t="s">
        <v>7</v>
      </c>
      <c r="D7" s="101"/>
      <c r="E7" s="101" t="s">
        <v>8</v>
      </c>
      <c r="F7" s="101"/>
      <c r="G7" s="101" t="s">
        <v>9</v>
      </c>
      <c r="H7" s="101"/>
      <c r="I7" s="101"/>
      <c r="J7" s="8" t="s">
        <v>10</v>
      </c>
      <c r="K7" s="8" t="s">
        <v>11</v>
      </c>
      <c r="L7" s="8" t="s">
        <v>12</v>
      </c>
      <c r="M7" s="149" t="s">
        <v>13</v>
      </c>
    </row>
    <row r="8" spans="1:14">
      <c r="A8" s="107"/>
      <c r="B8" s="108"/>
      <c r="C8" s="110"/>
      <c r="D8" s="110"/>
      <c r="E8" s="110"/>
      <c r="F8" s="110"/>
      <c r="G8" s="110"/>
      <c r="H8" s="110"/>
      <c r="I8" s="110"/>
      <c r="J8" s="9" t="s">
        <v>81</v>
      </c>
      <c r="K8" s="9" t="s">
        <v>15</v>
      </c>
      <c r="L8" s="9" t="s">
        <v>64</v>
      </c>
      <c r="M8" s="112"/>
    </row>
    <row r="9" spans="1:14" ht="22.5" customHeight="1">
      <c r="A9" s="140" t="s">
        <v>82</v>
      </c>
      <c r="B9" s="141"/>
      <c r="C9" s="97" t="s">
        <v>83</v>
      </c>
      <c r="D9" s="97"/>
      <c r="E9" s="97" t="s">
        <v>78</v>
      </c>
      <c r="F9" s="97"/>
      <c r="G9" s="97" t="s">
        <v>84</v>
      </c>
      <c r="H9" s="97"/>
      <c r="I9" s="97"/>
      <c r="J9" s="64">
        <v>203</v>
      </c>
      <c r="K9" s="12">
        <f>IF(J9=" "," ",ROUNDDOWN(J9*0.8,0))</f>
        <v>162</v>
      </c>
      <c r="L9" s="12">
        <v>183</v>
      </c>
      <c r="M9" s="13" t="str">
        <f>IF(K9&lt;L9,"○"," ")</f>
        <v>○</v>
      </c>
      <c r="N9" s="14"/>
    </row>
    <row r="10" spans="1:14" ht="22.5" customHeight="1">
      <c r="A10" s="140" t="s">
        <v>85</v>
      </c>
      <c r="B10" s="141"/>
      <c r="C10" s="97" t="s">
        <v>86</v>
      </c>
      <c r="D10" s="97"/>
      <c r="E10" s="97" t="s">
        <v>87</v>
      </c>
      <c r="F10" s="97"/>
      <c r="G10" s="97" t="s">
        <v>88</v>
      </c>
      <c r="H10" s="97"/>
      <c r="I10" s="97"/>
      <c r="J10" s="64">
        <v>75</v>
      </c>
      <c r="K10" s="12">
        <f>IF(J10=" "," ",ROUNDDOWN(J10*0.8,0))</f>
        <v>60</v>
      </c>
      <c r="L10" s="12">
        <v>35</v>
      </c>
      <c r="M10" s="13" t="str">
        <f t="shared" ref="M10:M15" si="0">IF(K10&lt;L10,"○"," ")</f>
        <v xml:space="preserve"> </v>
      </c>
      <c r="N10" s="14"/>
    </row>
    <row r="11" spans="1:14" ht="22.5" customHeight="1">
      <c r="A11" s="140" t="s">
        <v>89</v>
      </c>
      <c r="B11" s="141"/>
      <c r="C11" s="97" t="s">
        <v>83</v>
      </c>
      <c r="D11" s="97"/>
      <c r="E11" s="97" t="s">
        <v>78</v>
      </c>
      <c r="F11" s="97"/>
      <c r="G11" s="97" t="s">
        <v>84</v>
      </c>
      <c r="H11" s="97"/>
      <c r="I11" s="97"/>
      <c r="J11" s="64">
        <v>12</v>
      </c>
      <c r="K11" s="12">
        <f>IF(J11=" "," ",ROUNDDOWN(J11*0.8,0))</f>
        <v>9</v>
      </c>
      <c r="L11" s="12">
        <v>8</v>
      </c>
      <c r="M11" s="13" t="str">
        <f t="shared" si="0"/>
        <v xml:space="preserve"> </v>
      </c>
      <c r="N11" s="14"/>
    </row>
    <row r="12" spans="1:14" ht="22.5" customHeight="1">
      <c r="A12" s="140" t="s">
        <v>90</v>
      </c>
      <c r="B12" s="141"/>
      <c r="C12" s="97" t="s">
        <v>83</v>
      </c>
      <c r="D12" s="97"/>
      <c r="E12" s="97" t="s">
        <v>78</v>
      </c>
      <c r="F12" s="97"/>
      <c r="G12" s="97" t="s">
        <v>84</v>
      </c>
      <c r="H12" s="97"/>
      <c r="I12" s="97"/>
      <c r="J12" s="64">
        <v>18</v>
      </c>
      <c r="K12" s="12">
        <f>IF(J12=" "," ",ROUNDDOWN(J12*0.8,0))</f>
        <v>14</v>
      </c>
      <c r="L12" s="12">
        <v>15</v>
      </c>
      <c r="M12" s="13" t="str">
        <f t="shared" si="0"/>
        <v>○</v>
      </c>
      <c r="N12" s="14"/>
    </row>
    <row r="13" spans="1:14" ht="22.5" customHeight="1">
      <c r="A13" s="140" t="s">
        <v>91</v>
      </c>
      <c r="B13" s="141"/>
      <c r="C13" s="97" t="s">
        <v>86</v>
      </c>
      <c r="D13" s="97"/>
      <c r="E13" s="97" t="s">
        <v>87</v>
      </c>
      <c r="F13" s="97"/>
      <c r="G13" s="97" t="s">
        <v>88</v>
      </c>
      <c r="H13" s="97"/>
      <c r="I13" s="97"/>
      <c r="J13" s="64">
        <v>11</v>
      </c>
      <c r="K13" s="12">
        <f>IF(J13=" "," ",ROUNDDOWN(J13*0.8,0))</f>
        <v>8</v>
      </c>
      <c r="L13" s="12">
        <v>4</v>
      </c>
      <c r="M13" s="13" t="str">
        <f>IF(K13&lt;L13,"○"," ")</f>
        <v xml:space="preserve"> </v>
      </c>
      <c r="N13" s="14"/>
    </row>
    <row r="14" spans="1:14" ht="22.5" customHeight="1">
      <c r="A14" s="140"/>
      <c r="B14" s="141"/>
      <c r="C14" s="97"/>
      <c r="D14" s="97"/>
      <c r="E14" s="97"/>
      <c r="F14" s="97"/>
      <c r="G14" s="97"/>
      <c r="H14" s="97"/>
      <c r="I14" s="97"/>
      <c r="J14" s="64"/>
      <c r="K14" s="10"/>
      <c r="L14" s="12"/>
      <c r="M14" s="13" t="str">
        <f t="shared" si="0"/>
        <v xml:space="preserve"> </v>
      </c>
      <c r="N14" s="14"/>
    </row>
    <row r="15" spans="1:14" ht="22.5" customHeight="1" thickBot="1">
      <c r="A15" s="142"/>
      <c r="B15" s="143"/>
      <c r="C15" s="100"/>
      <c r="D15" s="100"/>
      <c r="E15" s="100"/>
      <c r="F15" s="100"/>
      <c r="G15" s="100"/>
      <c r="H15" s="100"/>
      <c r="I15" s="100"/>
      <c r="J15" s="66"/>
      <c r="K15" s="15"/>
      <c r="L15" s="17"/>
      <c r="M15" s="18" t="str">
        <f t="shared" si="0"/>
        <v xml:space="preserve"> </v>
      </c>
      <c r="N15" s="14"/>
    </row>
    <row r="17" spans="1:12">
      <c r="A17" t="s">
        <v>18</v>
      </c>
    </row>
    <row r="19" spans="1:12" ht="17.25">
      <c r="E19" s="19" t="s">
        <v>19</v>
      </c>
      <c r="F19" s="19" t="s">
        <v>92</v>
      </c>
      <c r="G19" s="19" t="s">
        <v>21</v>
      </c>
    </row>
    <row r="21" spans="1:12">
      <c r="A21" s="20" t="s">
        <v>22</v>
      </c>
      <c r="B21" s="21"/>
      <c r="C21" s="21"/>
      <c r="D21" s="21"/>
      <c r="E21" s="21"/>
      <c r="F21" s="21"/>
      <c r="G21" s="21"/>
      <c r="H21" s="21"/>
      <c r="I21" s="21"/>
      <c r="J21" s="22"/>
    </row>
    <row r="22" spans="1:12">
      <c r="A22" s="23" t="s">
        <v>23</v>
      </c>
      <c r="B22" s="24"/>
      <c r="C22" s="24"/>
      <c r="D22" s="24"/>
      <c r="E22" s="24"/>
      <c r="F22" s="24"/>
      <c r="G22" s="24"/>
      <c r="H22" s="24"/>
      <c r="I22" s="24"/>
      <c r="J22" s="25"/>
    </row>
    <row r="23" spans="1:12">
      <c r="A23" s="23" t="s">
        <v>24</v>
      </c>
      <c r="B23" s="24"/>
      <c r="C23" s="24"/>
      <c r="D23" s="24"/>
      <c r="E23" s="24"/>
      <c r="F23" s="24"/>
      <c r="G23" s="24"/>
      <c r="H23" s="24"/>
      <c r="I23" s="24"/>
      <c r="J23" s="25"/>
    </row>
    <row r="24" spans="1:12">
      <c r="A24" s="26" t="s">
        <v>25</v>
      </c>
      <c r="B24" s="27"/>
      <c r="C24" s="27"/>
      <c r="D24" s="27"/>
      <c r="E24" s="27"/>
      <c r="F24" s="27"/>
      <c r="G24" s="27"/>
      <c r="H24" s="27"/>
      <c r="I24" s="27"/>
      <c r="J24" s="28"/>
    </row>
    <row r="25" spans="1:12">
      <c r="A25" t="s">
        <v>26</v>
      </c>
    </row>
    <row r="26" spans="1:12">
      <c r="A26" t="s">
        <v>27</v>
      </c>
    </row>
    <row r="28" spans="1:12" ht="17.25">
      <c r="E28" s="19" t="s">
        <v>19</v>
      </c>
      <c r="F28" s="19" t="s">
        <v>92</v>
      </c>
      <c r="G28" s="19" t="s">
        <v>21</v>
      </c>
    </row>
    <row r="29" spans="1:12" ht="17.25">
      <c r="E29" s="19"/>
      <c r="F29" s="19"/>
      <c r="G29" s="19"/>
    </row>
    <row r="30" spans="1:12">
      <c r="A30" s="20" t="s">
        <v>28</v>
      </c>
      <c r="B30" s="21"/>
      <c r="C30" s="21"/>
      <c r="D30" s="21"/>
      <c r="E30" s="21"/>
      <c r="F30" s="21"/>
      <c r="G30" s="21"/>
      <c r="H30" s="21"/>
      <c r="I30" s="21"/>
      <c r="J30" s="21"/>
      <c r="K30" s="21"/>
      <c r="L30" s="22"/>
    </row>
    <row r="31" spans="1:12">
      <c r="A31" s="23" t="s">
        <v>29</v>
      </c>
      <c r="B31" s="24"/>
      <c r="C31" s="24"/>
      <c r="D31" s="24"/>
      <c r="E31" s="24"/>
      <c r="F31" s="24"/>
      <c r="G31" s="24"/>
      <c r="H31" s="24"/>
      <c r="I31" s="24"/>
      <c r="J31" s="24"/>
      <c r="K31" s="24"/>
      <c r="L31" s="25"/>
    </row>
    <row r="32" spans="1:12">
      <c r="A32" s="23" t="s">
        <v>30</v>
      </c>
      <c r="B32" s="24"/>
      <c r="C32" s="24"/>
      <c r="D32" s="24"/>
      <c r="E32" s="24"/>
      <c r="F32" s="24"/>
      <c r="G32" s="24"/>
      <c r="H32" s="24"/>
      <c r="I32" s="24"/>
      <c r="J32" s="24"/>
      <c r="K32" s="24"/>
      <c r="L32" s="25"/>
    </row>
    <row r="33" spans="1:13">
      <c r="A33" s="29" t="s">
        <v>110</v>
      </c>
      <c r="B33" s="27"/>
      <c r="C33" s="27"/>
      <c r="D33" s="27"/>
      <c r="E33" s="27"/>
      <c r="F33" s="27"/>
      <c r="G33" s="27"/>
      <c r="H33" s="27"/>
      <c r="I33" s="27"/>
      <c r="J33" s="27"/>
      <c r="K33" s="27"/>
      <c r="L33" s="28"/>
    </row>
    <row r="34" spans="1:13">
      <c r="A34" s="30"/>
      <c r="B34" s="24"/>
      <c r="C34" s="24"/>
      <c r="D34" s="24"/>
      <c r="E34" s="24"/>
      <c r="F34" s="24"/>
      <c r="G34" s="24"/>
      <c r="H34" s="24"/>
      <c r="I34" s="24"/>
      <c r="J34" s="24"/>
      <c r="K34" s="24"/>
      <c r="L34" s="24"/>
    </row>
    <row r="35" spans="1:13" ht="14.25" thickBot="1">
      <c r="A35" t="s">
        <v>31</v>
      </c>
    </row>
    <row r="36" spans="1:13" ht="17.25" customHeight="1">
      <c r="A36" s="31" t="s">
        <v>32</v>
      </c>
      <c r="B36" s="144" t="s">
        <v>33</v>
      </c>
      <c r="C36" s="144"/>
      <c r="D36" s="144"/>
      <c r="E36" s="144"/>
      <c r="F36" s="144"/>
      <c r="G36" s="144"/>
      <c r="H36" s="144"/>
      <c r="I36" s="144"/>
      <c r="J36" s="144"/>
      <c r="K36" s="144"/>
      <c r="L36" s="144"/>
      <c r="M36" s="145"/>
    </row>
    <row r="37" spans="1:13" ht="17.100000000000001" customHeight="1">
      <c r="A37" s="32" t="s">
        <v>93</v>
      </c>
      <c r="B37" s="75" t="s">
        <v>94</v>
      </c>
      <c r="C37" s="75"/>
      <c r="D37" s="75"/>
      <c r="E37" s="75"/>
      <c r="F37" s="75"/>
      <c r="G37" s="75"/>
      <c r="H37" s="75"/>
      <c r="I37" s="75"/>
      <c r="J37" s="75"/>
      <c r="K37" s="75"/>
      <c r="L37" s="75"/>
      <c r="M37" s="138"/>
    </row>
    <row r="38" spans="1:13" ht="17.100000000000001" customHeight="1">
      <c r="A38" s="32"/>
      <c r="B38" s="75" t="s">
        <v>95</v>
      </c>
      <c r="C38" s="75"/>
      <c r="D38" s="75"/>
      <c r="E38" s="75"/>
      <c r="F38" s="75"/>
      <c r="G38" s="75"/>
      <c r="H38" s="75"/>
      <c r="I38" s="75"/>
      <c r="J38" s="75"/>
      <c r="K38" s="75"/>
      <c r="L38" s="75"/>
      <c r="M38" s="138"/>
    </row>
    <row r="39" spans="1:13" ht="17.100000000000001" customHeight="1">
      <c r="A39" s="32"/>
      <c r="B39" s="75" t="s">
        <v>96</v>
      </c>
      <c r="C39" s="75"/>
      <c r="D39" s="75"/>
      <c r="E39" s="75"/>
      <c r="F39" s="75"/>
      <c r="G39" s="75"/>
      <c r="H39" s="75"/>
      <c r="I39" s="75"/>
      <c r="J39" s="75"/>
      <c r="K39" s="75"/>
      <c r="L39" s="75"/>
      <c r="M39" s="138"/>
    </row>
    <row r="40" spans="1:13" ht="17.100000000000001" customHeight="1">
      <c r="A40" s="32"/>
      <c r="B40" s="74" t="s">
        <v>97</v>
      </c>
      <c r="C40" s="75"/>
      <c r="D40" s="75"/>
      <c r="E40" s="75"/>
      <c r="F40" s="75"/>
      <c r="G40" s="75"/>
      <c r="H40" s="75"/>
      <c r="I40" s="75"/>
      <c r="J40" s="75"/>
      <c r="K40" s="75"/>
      <c r="L40" s="75"/>
      <c r="M40" s="138"/>
    </row>
    <row r="41" spans="1:13" ht="17.100000000000001" customHeight="1">
      <c r="A41" s="32"/>
      <c r="B41" s="74" t="s">
        <v>98</v>
      </c>
      <c r="C41" s="75"/>
      <c r="D41" s="75"/>
      <c r="E41" s="75"/>
      <c r="F41" s="75"/>
      <c r="G41" s="75"/>
      <c r="H41" s="75"/>
      <c r="I41" s="75"/>
      <c r="J41" s="75"/>
      <c r="K41" s="75"/>
      <c r="L41" s="75"/>
      <c r="M41" s="138"/>
    </row>
    <row r="42" spans="1:13" ht="17.100000000000001" customHeight="1" thickBot="1">
      <c r="A42" s="33"/>
      <c r="B42" s="87" t="s">
        <v>99</v>
      </c>
      <c r="C42" s="87"/>
      <c r="D42" s="87"/>
      <c r="E42" s="87"/>
      <c r="F42" s="87"/>
      <c r="G42" s="87"/>
      <c r="H42" s="87"/>
      <c r="I42" s="87"/>
      <c r="J42" s="87"/>
      <c r="K42" s="87"/>
      <c r="L42" s="87"/>
      <c r="M42" s="139"/>
    </row>
    <row r="43" spans="1:13" ht="15" customHeight="1"/>
    <row r="44" spans="1:13" ht="15" customHeight="1"/>
    <row r="45" spans="1:13" ht="15" customHeight="1">
      <c r="A45" t="s">
        <v>40</v>
      </c>
    </row>
    <row r="46" spans="1:13" ht="15" customHeight="1"/>
    <row r="47" spans="1:13">
      <c r="A47" t="s">
        <v>41</v>
      </c>
    </row>
    <row r="48" spans="1:13" ht="8.25" customHeight="1" thickBot="1"/>
    <row r="49" spans="1:13" ht="15.75" customHeight="1" thickBot="1">
      <c r="A49" s="129" t="s">
        <v>42</v>
      </c>
      <c r="B49" s="130"/>
      <c r="C49" s="130"/>
      <c r="D49" s="130"/>
      <c r="E49" s="130"/>
      <c r="F49" s="133" t="s">
        <v>117</v>
      </c>
      <c r="G49" s="134"/>
      <c r="H49" s="134"/>
      <c r="I49" s="134"/>
      <c r="J49" s="134"/>
      <c r="K49" s="134"/>
      <c r="L49" s="134"/>
      <c r="M49" s="135"/>
    </row>
    <row r="50" spans="1:13" ht="27" customHeight="1">
      <c r="A50" s="131"/>
      <c r="B50" s="132"/>
      <c r="C50" s="132"/>
      <c r="D50" s="132"/>
      <c r="E50" s="132"/>
      <c r="F50" s="113" t="s">
        <v>43</v>
      </c>
      <c r="G50" s="34" t="s">
        <v>44</v>
      </c>
      <c r="H50" s="121" t="s">
        <v>100</v>
      </c>
      <c r="I50" s="121"/>
      <c r="J50" s="121" t="s">
        <v>101</v>
      </c>
      <c r="K50" s="121"/>
      <c r="L50" s="121" t="s">
        <v>102</v>
      </c>
      <c r="M50" s="111"/>
    </row>
    <row r="51" spans="1:13" ht="27" customHeight="1" thickBot="1">
      <c r="A51" s="122" t="s">
        <v>103</v>
      </c>
      <c r="B51" s="123"/>
      <c r="C51" s="123"/>
      <c r="D51" s="123"/>
      <c r="E51" s="123"/>
      <c r="F51" s="114"/>
      <c r="G51" s="35" t="s">
        <v>45</v>
      </c>
      <c r="H51" s="127">
        <v>106</v>
      </c>
      <c r="I51" s="127"/>
      <c r="J51" s="127">
        <v>75</v>
      </c>
      <c r="K51" s="127"/>
      <c r="L51" s="127">
        <v>29</v>
      </c>
      <c r="M51" s="128"/>
    </row>
    <row r="52" spans="1:13" ht="27" customHeight="1">
      <c r="A52" s="105"/>
      <c r="B52" s="124"/>
      <c r="C52" s="124"/>
      <c r="D52" s="124"/>
      <c r="E52" s="124"/>
      <c r="F52" s="114"/>
      <c r="G52" s="36" t="s">
        <v>44</v>
      </c>
      <c r="H52" s="121"/>
      <c r="I52" s="121"/>
      <c r="J52" s="121"/>
      <c r="K52" s="121"/>
      <c r="L52" s="121"/>
      <c r="M52" s="111"/>
    </row>
    <row r="53" spans="1:13" ht="29.25" customHeight="1" thickBot="1">
      <c r="A53" s="105"/>
      <c r="B53" s="124"/>
      <c r="C53" s="124"/>
      <c r="D53" s="124"/>
      <c r="E53" s="124"/>
      <c r="F53" s="136"/>
      <c r="G53" s="35" t="s">
        <v>45</v>
      </c>
      <c r="H53" s="100"/>
      <c r="I53" s="100"/>
      <c r="J53" s="100"/>
      <c r="K53" s="100"/>
      <c r="L53" s="100"/>
      <c r="M53" s="137"/>
    </row>
    <row r="54" spans="1:13" ht="22.5" customHeight="1">
      <c r="A54" s="105"/>
      <c r="B54" s="124"/>
      <c r="C54" s="124"/>
      <c r="D54" s="124"/>
      <c r="E54" s="124"/>
      <c r="F54" s="113" t="s">
        <v>46</v>
      </c>
      <c r="G54" s="37" t="s">
        <v>44</v>
      </c>
      <c r="H54" s="115" t="s">
        <v>104</v>
      </c>
      <c r="I54" s="115"/>
      <c r="J54" s="116" t="s">
        <v>105</v>
      </c>
      <c r="K54" s="117"/>
      <c r="L54" s="116"/>
      <c r="M54" s="118"/>
    </row>
    <row r="55" spans="1:13" ht="22.5" customHeight="1">
      <c r="A55" s="105"/>
      <c r="B55" s="124"/>
      <c r="C55" s="124"/>
      <c r="D55" s="124"/>
      <c r="E55" s="124"/>
      <c r="F55" s="114"/>
      <c r="G55" s="119" t="s">
        <v>45</v>
      </c>
      <c r="H55" s="38" t="s">
        <v>47</v>
      </c>
      <c r="I55" s="39" t="s">
        <v>48</v>
      </c>
      <c r="J55" s="40" t="s">
        <v>47</v>
      </c>
      <c r="K55" s="39" t="s">
        <v>48</v>
      </c>
      <c r="L55" s="40" t="s">
        <v>47</v>
      </c>
      <c r="M55" s="41" t="s">
        <v>48</v>
      </c>
    </row>
    <row r="56" spans="1:13" ht="29.25" customHeight="1" thickBot="1">
      <c r="A56" s="125"/>
      <c r="B56" s="126"/>
      <c r="C56" s="126"/>
      <c r="D56" s="126"/>
      <c r="E56" s="126"/>
      <c r="F56" s="104"/>
      <c r="G56" s="120"/>
      <c r="H56" s="42">
        <v>9</v>
      </c>
      <c r="I56" s="43">
        <v>7</v>
      </c>
      <c r="J56" s="44">
        <v>18</v>
      </c>
      <c r="K56" s="43">
        <v>9</v>
      </c>
      <c r="L56" s="44"/>
      <c r="M56" s="45"/>
    </row>
    <row r="57" spans="1:13" ht="18" customHeight="1">
      <c r="A57" s="46" t="s">
        <v>49</v>
      </c>
      <c r="B57" s="47"/>
      <c r="C57" s="47"/>
      <c r="D57" s="47"/>
      <c r="E57" s="47"/>
      <c r="F57" s="47"/>
      <c r="G57" s="47"/>
      <c r="H57" s="48"/>
      <c r="I57" s="48"/>
      <c r="J57" s="48"/>
      <c r="K57" s="48"/>
      <c r="L57" s="48"/>
      <c r="M57" s="48"/>
    </row>
    <row r="58" spans="1:13" ht="18" customHeight="1">
      <c r="A58" s="46"/>
      <c r="B58" s="47"/>
      <c r="C58" s="47"/>
      <c r="D58" s="47"/>
      <c r="E58" s="47"/>
      <c r="F58" s="47"/>
      <c r="G58" s="47"/>
      <c r="H58" s="48"/>
      <c r="I58" s="48"/>
      <c r="J58" s="48"/>
      <c r="K58" s="48"/>
      <c r="L58" s="48"/>
      <c r="M58" s="48"/>
    </row>
    <row r="59" spans="1:13">
      <c r="A59" t="s">
        <v>50</v>
      </c>
    </row>
    <row r="61" spans="1:13" s="49" customFormat="1" ht="17.25">
      <c r="G61" s="19" t="s">
        <v>19</v>
      </c>
      <c r="H61" s="19" t="s">
        <v>92</v>
      </c>
      <c r="I61" s="19" t="s">
        <v>21</v>
      </c>
    </row>
    <row r="62" spans="1:13" s="49" customFormat="1" ht="17.25">
      <c r="G62" s="19"/>
      <c r="H62" s="19"/>
      <c r="I62" s="19"/>
    </row>
    <row r="63" spans="1:13" s="49" customFormat="1" ht="17.25">
      <c r="G63" s="19"/>
      <c r="H63" s="19"/>
      <c r="I63" s="19"/>
    </row>
    <row r="64" spans="1:13" s="49" customFormat="1" ht="17.25">
      <c r="A64" t="s">
        <v>52</v>
      </c>
      <c r="G64" s="19"/>
      <c r="H64" s="19"/>
      <c r="I64" s="19"/>
    </row>
    <row r="65" spans="1:13" s="49" customFormat="1" ht="7.5" customHeight="1" thickBot="1">
      <c r="A65"/>
      <c r="G65" s="19"/>
      <c r="H65" s="19"/>
      <c r="I65" s="19"/>
    </row>
    <row r="66" spans="1:13" ht="18.75" customHeight="1">
      <c r="A66" s="103" t="s">
        <v>53</v>
      </c>
      <c r="B66" s="50" t="s">
        <v>120</v>
      </c>
      <c r="C66" s="51" t="s">
        <v>121</v>
      </c>
      <c r="D66" s="51" t="s">
        <v>122</v>
      </c>
      <c r="E66" s="51" t="s">
        <v>123</v>
      </c>
      <c r="F66" s="51" t="s">
        <v>124</v>
      </c>
      <c r="G66" s="51" t="s">
        <v>125</v>
      </c>
      <c r="H66" s="52" t="s">
        <v>54</v>
      </c>
      <c r="I66" s="53" t="s">
        <v>55</v>
      </c>
      <c r="J66" s="54" t="s">
        <v>56</v>
      </c>
    </row>
    <row r="67" spans="1:13" ht="30" customHeight="1" thickBot="1">
      <c r="A67" s="104"/>
      <c r="B67" s="55">
        <v>39</v>
      </c>
      <c r="C67" s="56">
        <v>38</v>
      </c>
      <c r="D67" s="56">
        <v>38</v>
      </c>
      <c r="E67" s="56">
        <v>38</v>
      </c>
      <c r="F67" s="56">
        <v>37</v>
      </c>
      <c r="G67" s="56">
        <v>38</v>
      </c>
      <c r="H67" s="56">
        <f>IF(SUM(B67:G67)=0," ",SUM(B67:G67))</f>
        <v>228</v>
      </c>
      <c r="I67" s="57">
        <f>IF(H67=" "," ",H67/6)</f>
        <v>38</v>
      </c>
      <c r="J67" s="58" t="str">
        <f>IF(I67&lt;20,"○","")</f>
        <v/>
      </c>
    </row>
    <row r="68" spans="1:13" s="49" customFormat="1" ht="17.25">
      <c r="A68"/>
      <c r="G68" s="19"/>
      <c r="H68" s="19"/>
      <c r="I68" s="19"/>
    </row>
    <row r="69" spans="1:13" s="49" customFormat="1" ht="17.25">
      <c r="A69" t="s">
        <v>57</v>
      </c>
      <c r="G69" s="19"/>
      <c r="H69" s="19"/>
      <c r="I69" s="19"/>
    </row>
    <row r="70" spans="1:13" s="49" customFormat="1" ht="8.25" customHeight="1" thickBot="1">
      <c r="A70"/>
      <c r="G70" s="19"/>
      <c r="H70" s="19"/>
      <c r="I70" s="19"/>
    </row>
    <row r="71" spans="1:13" s="49" customFormat="1" ht="33.75">
      <c r="A71" s="59" t="s">
        <v>58</v>
      </c>
      <c r="B71" s="50" t="s">
        <v>120</v>
      </c>
      <c r="C71" s="51" t="s">
        <v>121</v>
      </c>
      <c r="D71" s="51" t="s">
        <v>122</v>
      </c>
      <c r="E71" s="51" t="s">
        <v>123</v>
      </c>
      <c r="F71" s="51" t="s">
        <v>124</v>
      </c>
      <c r="G71" s="51" t="s">
        <v>125</v>
      </c>
      <c r="H71" s="52" t="s">
        <v>54</v>
      </c>
      <c r="I71" s="53" t="s">
        <v>55</v>
      </c>
      <c r="J71" s="54" t="s">
        <v>59</v>
      </c>
    </row>
    <row r="72" spans="1:13" s="49" customFormat="1" ht="47.1" customHeight="1" thickBot="1">
      <c r="A72" s="60" t="s">
        <v>100</v>
      </c>
      <c r="B72" s="55">
        <v>35</v>
      </c>
      <c r="C72" s="56">
        <v>35</v>
      </c>
      <c r="D72" s="56">
        <v>34</v>
      </c>
      <c r="E72" s="56">
        <v>33</v>
      </c>
      <c r="F72" s="56">
        <v>33</v>
      </c>
      <c r="G72" s="56">
        <v>33</v>
      </c>
      <c r="H72" s="56">
        <f>IF(SUM(B72:G72)=0," ",SUM(B72:G72))</f>
        <v>203</v>
      </c>
      <c r="I72" s="57">
        <f>IF(H72=" "," ",H72/6)</f>
        <v>33.833333333333336</v>
      </c>
      <c r="J72" s="58" t="str">
        <f>IF(I72&lt;10,"○","")</f>
        <v/>
      </c>
    </row>
    <row r="73" spans="1:13" s="49" customFormat="1" ht="33.75">
      <c r="A73" s="61" t="s">
        <v>58</v>
      </c>
      <c r="B73" s="50" t="s">
        <v>120</v>
      </c>
      <c r="C73" s="51" t="s">
        <v>121</v>
      </c>
      <c r="D73" s="51" t="s">
        <v>122</v>
      </c>
      <c r="E73" s="51" t="s">
        <v>123</v>
      </c>
      <c r="F73" s="51" t="s">
        <v>124</v>
      </c>
      <c r="G73" s="51" t="s">
        <v>125</v>
      </c>
      <c r="H73" s="52" t="s">
        <v>54</v>
      </c>
      <c r="I73" s="53" t="s">
        <v>55</v>
      </c>
      <c r="J73" s="54" t="s">
        <v>59</v>
      </c>
    </row>
    <row r="74" spans="1:13" s="49" customFormat="1" ht="47.1" customHeight="1" thickBot="1">
      <c r="A74" s="60" t="s">
        <v>106</v>
      </c>
      <c r="B74" s="55">
        <v>1</v>
      </c>
      <c r="C74" s="56">
        <v>8</v>
      </c>
      <c r="D74" s="56">
        <v>1</v>
      </c>
      <c r="E74" s="56">
        <v>3</v>
      </c>
      <c r="F74" s="56">
        <v>4</v>
      </c>
      <c r="G74" s="56">
        <v>1</v>
      </c>
      <c r="H74" s="56">
        <f>IF(SUM(B74:G74)=0," ",SUM(B74:G74))</f>
        <v>18</v>
      </c>
      <c r="I74" s="57">
        <f>IF(H74=" "," ",H74/6)</f>
        <v>3</v>
      </c>
      <c r="J74" s="58" t="str">
        <f>IF(I74&lt;10,"○","")</f>
        <v>○</v>
      </c>
    </row>
    <row r="75" spans="1:13" s="49" customFormat="1" ht="17.25" customHeight="1">
      <c r="A75" s="24"/>
      <c r="B75" s="62"/>
      <c r="C75" s="62"/>
      <c r="D75" s="62"/>
      <c r="E75" s="62"/>
      <c r="F75" s="62"/>
      <c r="G75" s="62"/>
      <c r="H75" s="62"/>
      <c r="I75" s="62"/>
      <c r="J75" s="14"/>
    </row>
    <row r="76" spans="1:13" s="49" customFormat="1" ht="17.25" customHeight="1">
      <c r="A76" t="s">
        <v>60</v>
      </c>
      <c r="B76" s="62"/>
      <c r="C76" s="62"/>
      <c r="D76" s="62"/>
      <c r="E76" s="62"/>
      <c r="F76" s="62"/>
      <c r="G76" s="62"/>
      <c r="H76" s="62"/>
      <c r="I76" s="62"/>
      <c r="J76" s="14"/>
    </row>
    <row r="77" spans="1:13" s="49" customFormat="1" ht="8.25" customHeight="1" thickBot="1">
      <c r="A77"/>
      <c r="B77" s="62"/>
      <c r="C77" s="62"/>
      <c r="D77" s="62"/>
      <c r="E77" s="62"/>
      <c r="F77" s="62"/>
      <c r="G77" s="62"/>
      <c r="H77" s="62"/>
      <c r="I77" s="62"/>
      <c r="J77" s="14"/>
    </row>
    <row r="78" spans="1:13" s="49" customFormat="1" ht="17.25" customHeight="1">
      <c r="A78" s="92" t="s">
        <v>61</v>
      </c>
      <c r="B78" s="93"/>
      <c r="C78" s="93"/>
      <c r="D78" s="93"/>
      <c r="E78" s="93"/>
      <c r="F78" s="93"/>
      <c r="G78" s="93"/>
      <c r="H78" s="93"/>
      <c r="I78" s="93"/>
      <c r="J78" s="93"/>
      <c r="K78" s="93"/>
      <c r="L78" s="93"/>
      <c r="M78" s="94"/>
    </row>
    <row r="79" spans="1:13" s="49" customFormat="1" ht="17.25" customHeight="1">
      <c r="A79" s="105" t="s">
        <v>6</v>
      </c>
      <c r="B79" s="106"/>
      <c r="C79" s="109" t="s">
        <v>7</v>
      </c>
      <c r="D79" s="109"/>
      <c r="E79" s="109" t="s">
        <v>8</v>
      </c>
      <c r="F79" s="109"/>
      <c r="G79" s="109" t="s">
        <v>9</v>
      </c>
      <c r="H79" s="109"/>
      <c r="I79" s="109"/>
      <c r="J79" s="63" t="s">
        <v>10</v>
      </c>
      <c r="K79" s="63" t="s">
        <v>11</v>
      </c>
      <c r="L79" s="72" t="s">
        <v>12</v>
      </c>
      <c r="M79" s="111" t="s">
        <v>13</v>
      </c>
    </row>
    <row r="80" spans="1:13" s="49" customFormat="1" ht="17.25" customHeight="1">
      <c r="A80" s="107"/>
      <c r="B80" s="108"/>
      <c r="C80" s="110"/>
      <c r="D80" s="110"/>
      <c r="E80" s="110"/>
      <c r="F80" s="110"/>
      <c r="G80" s="110"/>
      <c r="H80" s="110"/>
      <c r="I80" s="110"/>
      <c r="J80" s="9" t="s">
        <v>107</v>
      </c>
      <c r="K80" s="9" t="s">
        <v>108</v>
      </c>
      <c r="L80" s="9" t="s">
        <v>64</v>
      </c>
      <c r="M80" s="112"/>
    </row>
    <row r="81" spans="1:13" s="49" customFormat="1" ht="22.5" customHeight="1">
      <c r="A81" s="140" t="s">
        <v>82</v>
      </c>
      <c r="B81" s="141"/>
      <c r="C81" s="97" t="s">
        <v>83</v>
      </c>
      <c r="D81" s="97"/>
      <c r="E81" s="97" t="s">
        <v>78</v>
      </c>
      <c r="F81" s="97"/>
      <c r="G81" s="97" t="s">
        <v>84</v>
      </c>
      <c r="H81" s="97"/>
      <c r="I81" s="97"/>
      <c r="J81" s="64">
        <v>77</v>
      </c>
      <c r="K81" s="12">
        <f>IF(J81=" "," ",ROUNDDOWN(J81*0.8,0))</f>
        <v>61</v>
      </c>
      <c r="L81" s="12">
        <v>57</v>
      </c>
      <c r="M81" s="13" t="str">
        <f>IF(K81&lt;L81,"○","- ")</f>
        <v xml:space="preserve">- </v>
      </c>
    </row>
    <row r="82" spans="1:13" s="49" customFormat="1" ht="22.5" customHeight="1">
      <c r="A82" s="95"/>
      <c r="B82" s="96"/>
      <c r="C82" s="97"/>
      <c r="D82" s="97"/>
      <c r="E82" s="97"/>
      <c r="F82" s="97"/>
      <c r="G82" s="97"/>
      <c r="H82" s="97"/>
      <c r="I82" s="97"/>
      <c r="J82" s="64"/>
      <c r="K82" s="10"/>
      <c r="L82" s="12"/>
      <c r="M82" s="65"/>
    </row>
    <row r="83" spans="1:13" s="49" customFormat="1" ht="22.5" customHeight="1" thickBot="1">
      <c r="A83" s="98"/>
      <c r="B83" s="99"/>
      <c r="C83" s="100"/>
      <c r="D83" s="100"/>
      <c r="E83" s="100"/>
      <c r="F83" s="100"/>
      <c r="G83" s="100"/>
      <c r="H83" s="100"/>
      <c r="I83" s="100"/>
      <c r="J83" s="66"/>
      <c r="K83" s="15"/>
      <c r="L83" s="17"/>
      <c r="M83" s="67"/>
    </row>
    <row r="84" spans="1:13" s="49" customFormat="1" ht="22.5" customHeight="1">
      <c r="A84" s="68" t="s">
        <v>66</v>
      </c>
      <c r="B84" s="14"/>
      <c r="C84" s="47"/>
      <c r="D84" s="47"/>
      <c r="E84" s="47"/>
      <c r="F84" s="47"/>
      <c r="G84" s="47"/>
      <c r="H84" s="47"/>
      <c r="I84" s="47"/>
      <c r="J84" s="48"/>
      <c r="K84" s="69"/>
      <c r="L84" s="24"/>
      <c r="M84" s="24"/>
    </row>
    <row r="85" spans="1:13" s="49" customFormat="1" ht="22.5" customHeight="1">
      <c r="A85" s="30" t="s">
        <v>67</v>
      </c>
      <c r="B85" s="30"/>
      <c r="C85" s="30"/>
      <c r="D85" s="30"/>
      <c r="E85" s="30"/>
      <c r="F85" s="30"/>
      <c r="G85" s="30"/>
      <c r="H85" s="30"/>
      <c r="I85" s="47"/>
      <c r="J85" s="48"/>
      <c r="K85" s="69"/>
      <c r="L85" s="24"/>
      <c r="M85" s="24"/>
    </row>
    <row r="86" spans="1:13" s="49" customFormat="1" ht="17.25" customHeight="1">
      <c r="A86" s="24"/>
      <c r="B86" s="62"/>
      <c r="C86" s="62"/>
      <c r="D86" s="62"/>
      <c r="E86" s="62"/>
      <c r="F86" s="62"/>
      <c r="G86" s="62"/>
      <c r="H86" s="62"/>
      <c r="I86" s="62"/>
      <c r="J86" s="14"/>
    </row>
    <row r="87" spans="1:13" s="49" customFormat="1" ht="17.25" customHeight="1">
      <c r="A87" s="24"/>
      <c r="B87" s="62"/>
      <c r="C87" s="62"/>
      <c r="D87" s="62"/>
      <c r="E87" s="62"/>
      <c r="F87" s="62"/>
      <c r="G87" s="62"/>
      <c r="H87" s="62"/>
      <c r="I87" s="62"/>
      <c r="J87" s="14"/>
    </row>
    <row r="88" spans="1:13">
      <c r="A88" t="s">
        <v>68</v>
      </c>
    </row>
    <row r="89" spans="1:13" ht="8.25" customHeight="1" thickBot="1"/>
    <row r="90" spans="1:13" ht="21" customHeight="1">
      <c r="A90" s="31" t="s">
        <v>32</v>
      </c>
      <c r="B90" s="101"/>
      <c r="C90" s="101"/>
      <c r="D90" s="101"/>
      <c r="E90" s="101"/>
      <c r="F90" s="101"/>
      <c r="G90" s="101"/>
      <c r="H90" s="101"/>
      <c r="I90" s="102"/>
      <c r="J90" s="92" t="s">
        <v>69</v>
      </c>
      <c r="K90" s="93"/>
      <c r="L90" s="94"/>
    </row>
    <row r="91" spans="1:13" ht="13.5" customHeight="1">
      <c r="A91" s="73"/>
      <c r="B91" s="75" t="s">
        <v>70</v>
      </c>
      <c r="C91" s="75"/>
      <c r="D91" s="75"/>
      <c r="E91" s="75"/>
      <c r="F91" s="75"/>
      <c r="G91" s="75"/>
      <c r="H91" s="75"/>
      <c r="I91" s="76"/>
      <c r="J91" s="77" t="s">
        <v>71</v>
      </c>
      <c r="K91" s="78"/>
      <c r="L91" s="79"/>
    </row>
    <row r="92" spans="1:13" s="49" customFormat="1" ht="17.25">
      <c r="A92" s="73"/>
      <c r="B92" s="75"/>
      <c r="C92" s="75"/>
      <c r="D92" s="75"/>
      <c r="E92" s="75"/>
      <c r="F92" s="75"/>
      <c r="G92" s="75"/>
      <c r="H92" s="75"/>
      <c r="I92" s="76"/>
      <c r="J92" s="80"/>
      <c r="K92" s="81"/>
      <c r="L92" s="82"/>
    </row>
    <row r="93" spans="1:13">
      <c r="A93" s="73"/>
      <c r="B93" s="75"/>
      <c r="C93" s="75"/>
      <c r="D93" s="75"/>
      <c r="E93" s="75"/>
      <c r="F93" s="75"/>
      <c r="G93" s="75"/>
      <c r="H93" s="75"/>
      <c r="I93" s="76"/>
      <c r="J93" s="83"/>
      <c r="K93" s="84"/>
      <c r="L93" s="85"/>
    </row>
    <row r="94" spans="1:13" ht="13.5" customHeight="1">
      <c r="A94" s="73"/>
      <c r="B94" s="75" t="s">
        <v>72</v>
      </c>
      <c r="C94" s="75"/>
      <c r="D94" s="75"/>
      <c r="E94" s="75"/>
      <c r="F94" s="75"/>
      <c r="G94" s="75"/>
      <c r="H94" s="75"/>
      <c r="I94" s="76"/>
      <c r="J94" s="77" t="s">
        <v>71</v>
      </c>
      <c r="K94" s="78"/>
      <c r="L94" s="79"/>
    </row>
    <row r="95" spans="1:13">
      <c r="A95" s="73"/>
      <c r="B95" s="75"/>
      <c r="C95" s="75"/>
      <c r="D95" s="75"/>
      <c r="E95" s="75"/>
      <c r="F95" s="75"/>
      <c r="G95" s="75"/>
      <c r="H95" s="75"/>
      <c r="I95" s="76"/>
      <c r="J95" s="80"/>
      <c r="K95" s="81"/>
      <c r="L95" s="82"/>
    </row>
    <row r="96" spans="1:13">
      <c r="A96" s="73"/>
      <c r="B96" s="75"/>
      <c r="C96" s="75"/>
      <c r="D96" s="75"/>
      <c r="E96" s="75"/>
      <c r="F96" s="75"/>
      <c r="G96" s="75"/>
      <c r="H96" s="75"/>
      <c r="I96" s="76"/>
      <c r="J96" s="83"/>
      <c r="K96" s="84"/>
      <c r="L96" s="85"/>
    </row>
    <row r="97" spans="1:12" ht="13.5" customHeight="1">
      <c r="A97" s="73"/>
      <c r="B97" s="74" t="s">
        <v>73</v>
      </c>
      <c r="C97" s="75"/>
      <c r="D97" s="75"/>
      <c r="E97" s="75"/>
      <c r="F97" s="75"/>
      <c r="G97" s="75"/>
      <c r="H97" s="75"/>
      <c r="I97" s="76"/>
      <c r="J97" s="77" t="s">
        <v>111</v>
      </c>
      <c r="K97" s="78"/>
      <c r="L97" s="79"/>
    </row>
    <row r="98" spans="1:12">
      <c r="A98" s="73"/>
      <c r="B98" s="75"/>
      <c r="C98" s="75"/>
      <c r="D98" s="75"/>
      <c r="E98" s="75"/>
      <c r="F98" s="75"/>
      <c r="G98" s="75"/>
      <c r="H98" s="75"/>
      <c r="I98" s="76"/>
      <c r="J98" s="80"/>
      <c r="K98" s="81"/>
      <c r="L98" s="82"/>
    </row>
    <row r="99" spans="1:12">
      <c r="A99" s="73"/>
      <c r="B99" s="75"/>
      <c r="C99" s="75"/>
      <c r="D99" s="75"/>
      <c r="E99" s="75"/>
      <c r="F99" s="75"/>
      <c r="G99" s="75"/>
      <c r="H99" s="75"/>
      <c r="I99" s="76"/>
      <c r="J99" s="83"/>
      <c r="K99" s="84"/>
      <c r="L99" s="85"/>
    </row>
    <row r="100" spans="1:12" ht="13.5" customHeight="1">
      <c r="A100" s="73" t="s">
        <v>93</v>
      </c>
      <c r="B100" s="74" t="s">
        <v>74</v>
      </c>
      <c r="C100" s="75"/>
      <c r="D100" s="75"/>
      <c r="E100" s="75"/>
      <c r="F100" s="75"/>
      <c r="G100" s="75"/>
      <c r="H100" s="75"/>
      <c r="I100" s="76"/>
      <c r="J100" s="77" t="s">
        <v>112</v>
      </c>
      <c r="K100" s="78"/>
      <c r="L100" s="79"/>
    </row>
    <row r="101" spans="1:12">
      <c r="A101" s="73"/>
      <c r="B101" s="75"/>
      <c r="C101" s="75"/>
      <c r="D101" s="75"/>
      <c r="E101" s="75"/>
      <c r="F101" s="75"/>
      <c r="G101" s="75"/>
      <c r="H101" s="75"/>
      <c r="I101" s="76"/>
      <c r="J101" s="80"/>
      <c r="K101" s="81"/>
      <c r="L101" s="82"/>
    </row>
    <row r="102" spans="1:12" ht="14.25" thickBot="1">
      <c r="A102" s="86"/>
      <c r="B102" s="87"/>
      <c r="C102" s="87"/>
      <c r="D102" s="87"/>
      <c r="E102" s="87"/>
      <c r="F102" s="87"/>
      <c r="G102" s="87"/>
      <c r="H102" s="87"/>
      <c r="I102" s="88"/>
      <c r="J102" s="89"/>
      <c r="K102" s="90"/>
      <c r="L102" s="91"/>
    </row>
    <row r="106" spans="1:12">
      <c r="A106" t="s">
        <v>75</v>
      </c>
    </row>
  </sheetData>
  <mergeCells count="96">
    <mergeCell ref="A2:M2"/>
    <mergeCell ref="L4:M4"/>
    <mergeCell ref="A7:B8"/>
    <mergeCell ref="C7:D8"/>
    <mergeCell ref="E7:F8"/>
    <mergeCell ref="G7:I8"/>
    <mergeCell ref="M7:M8"/>
    <mergeCell ref="A9:B9"/>
    <mergeCell ref="C9:D9"/>
    <mergeCell ref="E9:F9"/>
    <mergeCell ref="G9:I9"/>
    <mergeCell ref="A10:B10"/>
    <mergeCell ref="C10:D10"/>
    <mergeCell ref="E10:F10"/>
    <mergeCell ref="G10:I10"/>
    <mergeCell ref="A11:B11"/>
    <mergeCell ref="C11:D11"/>
    <mergeCell ref="E11:F11"/>
    <mergeCell ref="G11:I11"/>
    <mergeCell ref="A12:B12"/>
    <mergeCell ref="C12:D12"/>
    <mergeCell ref="E12:F12"/>
    <mergeCell ref="G12:I12"/>
    <mergeCell ref="B37:M37"/>
    <mergeCell ref="A13:B13"/>
    <mergeCell ref="C13:D13"/>
    <mergeCell ref="E13:F13"/>
    <mergeCell ref="G13:I13"/>
    <mergeCell ref="A14:B14"/>
    <mergeCell ref="C14:D14"/>
    <mergeCell ref="E14:F14"/>
    <mergeCell ref="G14:I14"/>
    <mergeCell ref="A15:B15"/>
    <mergeCell ref="C15:D15"/>
    <mergeCell ref="E15:F15"/>
    <mergeCell ref="G15:I15"/>
    <mergeCell ref="B36:M36"/>
    <mergeCell ref="B38:M38"/>
    <mergeCell ref="B39:M39"/>
    <mergeCell ref="B40:M40"/>
    <mergeCell ref="B41:M41"/>
    <mergeCell ref="B42:M42"/>
    <mergeCell ref="L50:M50"/>
    <mergeCell ref="A51:E56"/>
    <mergeCell ref="H51:I51"/>
    <mergeCell ref="J51:K51"/>
    <mergeCell ref="L51:M51"/>
    <mergeCell ref="H52:I52"/>
    <mergeCell ref="J52:K52"/>
    <mergeCell ref="L52:M52"/>
    <mergeCell ref="H53:I53"/>
    <mergeCell ref="J53:K53"/>
    <mergeCell ref="A49:E50"/>
    <mergeCell ref="F49:M49"/>
    <mergeCell ref="F50:F53"/>
    <mergeCell ref="H50:I50"/>
    <mergeCell ref="J50:K50"/>
    <mergeCell ref="L53:M53"/>
    <mergeCell ref="F54:F56"/>
    <mergeCell ref="H54:I54"/>
    <mergeCell ref="J54:K54"/>
    <mergeCell ref="L54:M54"/>
    <mergeCell ref="G55:G56"/>
    <mergeCell ref="A66:A67"/>
    <mergeCell ref="A78:M78"/>
    <mergeCell ref="A79:B80"/>
    <mergeCell ref="C79:D80"/>
    <mergeCell ref="E79:F80"/>
    <mergeCell ref="G79:I80"/>
    <mergeCell ref="M79:M80"/>
    <mergeCell ref="J90:L90"/>
    <mergeCell ref="A81:B81"/>
    <mergeCell ref="C81:D81"/>
    <mergeCell ref="E81:F81"/>
    <mergeCell ref="G81:I81"/>
    <mergeCell ref="A82:B82"/>
    <mergeCell ref="C82:D82"/>
    <mergeCell ref="E82:F82"/>
    <mergeCell ref="G82:I82"/>
    <mergeCell ref="A83:B83"/>
    <mergeCell ref="C83:D83"/>
    <mergeCell ref="E83:F83"/>
    <mergeCell ref="G83:I83"/>
    <mergeCell ref="B90:I90"/>
    <mergeCell ref="A91:A93"/>
    <mergeCell ref="B91:I93"/>
    <mergeCell ref="J91:L93"/>
    <mergeCell ref="A94:A96"/>
    <mergeCell ref="B94:I96"/>
    <mergeCell ref="J94:L96"/>
    <mergeCell ref="A97:A99"/>
    <mergeCell ref="B97:I99"/>
    <mergeCell ref="J97:L99"/>
    <mergeCell ref="A100:A102"/>
    <mergeCell ref="B100:I102"/>
    <mergeCell ref="J100:L102"/>
  </mergeCells>
  <phoneticPr fontId="1"/>
  <dataValidations disablePrompts="1" count="4">
    <dataValidation type="list" allowBlank="1" showInputMessage="1" showErrorMessage="1" sqref="A72 A74 A9:B15 A81:B81">
      <formula1>"訪問介護,訪問入浴介護,通所介護,短期入所生活介護,特定施設入居者生活介護（地域密着）,福祉用具貸与,定期巡回・随時対応型訪問介護看護,夜間対応型訪問介護,認知症対応型通所介護,小規模多機能型居宅介護,認知症対応型共同生活介護,看護小規模多機能型居宅介護,訪問看護,訪問リハビリテーション,通所リハビリテーション,短期入所療養介護"</formula1>
    </dataValidation>
    <dataValidation type="list" allowBlank="1" showInputMessage="1" showErrorMessage="1" sqref="A37:A42 A91:A102">
      <formula1>"○"</formula1>
    </dataValidation>
    <dataValidation type="list" allowBlank="1" showInputMessage="1" showErrorMessage="1" sqref="H54:M54">
      <formula1>"訪問看護,訪問リハビリテーション,通所リハビリテーション,短期入所療養介護"</formula1>
    </dataValidation>
    <dataValidation type="list" allowBlank="1" showInputMessage="1" showErrorMessage="1" sqref="H50:M50 H52:M52">
      <formula1>"訪問介護,訪問入浴介護,通所介護,短期入所生活介護,特定施設入居者生活介護（地域密着）,福祉用具貸与,定期巡回・随時対応型訪問介護看護,夜間対応型訪問介護,認知症対応型通所介護,小規模多機能型居宅介護,認知症対応型共同生活介護,看護小規模多機能型居宅介護"</formula1>
    </dataValidation>
  </dataValidations>
  <pageMargins left="0.70866141732283472" right="0.70866141732283472" top="0.78740157480314965" bottom="0.78740157480314965" header="0.51181102362204722" footer="0.51181102362204722"/>
  <pageSetup paperSize="9"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vt:lpstr>
      <vt:lpstr>別紙１ (記入例)</vt:lpstr>
    </vt:vector>
  </TitlesOfParts>
  <Company>加須市役所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加須市役所</dc:creator>
  <cp:lastModifiedBy>加須市役所</cp:lastModifiedBy>
  <dcterms:created xsi:type="dcterms:W3CDTF">2018-08-28T23:33:12Z</dcterms:created>
  <dcterms:modified xsi:type="dcterms:W3CDTF">2020-01-24T00:12:30Z</dcterms:modified>
</cp:coreProperties>
</file>